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mokwenrj\Documents\CONTRACTS GCD\QUALITY ASSURANCE AND QUALITY CONTROL\DOCUMENTS TO BE ATTACHED WITH THE TENDER\"/>
    </mc:Choice>
  </mc:AlternateContent>
  <xr:revisionPtr revIDLastSave="0" documentId="8_{3EB41828-3A46-4640-BBBC-A9CD7B362C47}" xr6:coauthVersionLast="47" xr6:coauthVersionMax="47" xr10:uidLastSave="{00000000-0000-0000-0000-000000000000}"/>
  <bookViews>
    <workbookView xWindow="-120" yWindow="-120" windowWidth="20730" windowHeight="11040" xr2:uid="{00000000-000D-0000-FFFF-FFFF00000000}"/>
  </bookViews>
  <sheets>
    <sheet name="A.1 Guidance notes " sheetId="25" r:id="rId1"/>
    <sheet name="A.2 Mandatory Criteria" sheetId="26" r:id="rId2"/>
    <sheet name="A.3 Functional criteria" sheetId="1" r:id="rId3"/>
    <sheet name="Scoring Template." sheetId="17" state="hidden" r:id="rId4"/>
    <sheet name="Scoring Template" sheetId="10" state="hidden" r:id="rId5"/>
    <sheet name="Individual scoring template " sheetId="18" r:id="rId6"/>
    <sheet name="B" sheetId="12" state="hidden" r:id="rId7"/>
    <sheet name="C" sheetId="13" state="hidden" r:id="rId8"/>
    <sheet name="D" sheetId="14" state="hidden" r:id="rId9"/>
    <sheet name="E" sheetId="15" state="hidden" r:id="rId10"/>
    <sheet name="F" sheetId="16" state="hidden" r:id="rId11"/>
    <sheet name="B." sheetId="19" state="hidden" r:id="rId12"/>
    <sheet name="C." sheetId="20" state="hidden" r:id="rId13"/>
    <sheet name="D." sheetId="21" state="hidden" r:id="rId14"/>
    <sheet name="E." sheetId="22" state="hidden" r:id="rId15"/>
    <sheet name="Comparitative Scores" sheetId="11" state="hidden" r:id="rId16"/>
    <sheet name="Consolidated scores" sheetId="3" state="hidden" r:id="rId17"/>
  </sheets>
  <definedNames>
    <definedName name="_xlnm.Print_Area" localSheetId="2">'A.3 Functional criteria'!$B$6:$N$23</definedName>
    <definedName name="_xlnm.Print_Area" localSheetId="6">B!$A$1:$G$21</definedName>
    <definedName name="_xlnm.Print_Area" localSheetId="11">B.!$B$6:$P$21</definedName>
    <definedName name="_xlnm.Print_Area" localSheetId="7">'C'!$A$1:$G$21</definedName>
    <definedName name="_xlnm.Print_Area" localSheetId="12">'C.'!$B$6:$P$21</definedName>
    <definedName name="_xlnm.Print_Area" localSheetId="15">'Comparitative Scores'!$A$1:$H$23</definedName>
    <definedName name="_xlnm.Print_Area" localSheetId="8">D!$A$1:$G$21</definedName>
    <definedName name="_xlnm.Print_Area" localSheetId="13">D.!$B$6:$P$21</definedName>
    <definedName name="_xlnm.Print_Area" localSheetId="9">E!$A$1:$G$21</definedName>
    <definedName name="_xlnm.Print_Area" localSheetId="14">E.!$B$6:$P$21</definedName>
    <definedName name="_xlnm.Print_Area" localSheetId="10">F!$A$1:$G$21</definedName>
    <definedName name="_xlnm.Print_Area" localSheetId="5">'Individual scoring template '!$B$6:$P$21</definedName>
    <definedName name="_xlnm.Print_Area" localSheetId="4">'Scoring Template'!$A$1:$H$21</definedName>
    <definedName name="_xlnm.Print_Area" localSheetId="3">'Scoring Template.'!$B$6:$L$22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8" l="1"/>
  <c r="G12" i="18" l="1"/>
  <c r="F12" i="18"/>
  <c r="M12" i="18" s="1"/>
  <c r="E12" i="18"/>
  <c r="G11" i="18"/>
  <c r="F11" i="18"/>
  <c r="O11" i="18" s="1"/>
  <c r="E11" i="18"/>
  <c r="G10" i="18"/>
  <c r="F10" i="18"/>
  <c r="O10" i="18" s="1"/>
  <c r="E10" i="18"/>
  <c r="G9" i="18"/>
  <c r="F9" i="18"/>
  <c r="M9" i="18" s="1"/>
  <c r="E9" i="18"/>
  <c r="G16" i="17"/>
  <c r="G14" i="17"/>
  <c r="G13" i="17"/>
  <c r="E14" i="17"/>
  <c r="C14" i="17"/>
  <c r="D23" i="17"/>
  <c r="G11" i="17"/>
  <c r="G12" i="17"/>
  <c r="F11" i="17"/>
  <c r="F12" i="17"/>
  <c r="F13" i="17"/>
  <c r="E11" i="17"/>
  <c r="E12" i="17"/>
  <c r="E13" i="17"/>
  <c r="G10" i="17"/>
  <c r="F10" i="17"/>
  <c r="E10" i="17"/>
  <c r="G9" i="17"/>
  <c r="F9" i="17"/>
  <c r="E9" i="17"/>
  <c r="F9" i="3"/>
  <c r="E9" i="3"/>
  <c r="F8" i="3"/>
  <c r="D9" i="3"/>
  <c r="C9" i="3"/>
  <c r="B9" i="3"/>
  <c r="E8" i="3"/>
  <c r="D8" i="3"/>
  <c r="C8" i="3"/>
  <c r="B8" i="3"/>
  <c r="F7" i="3"/>
  <c r="E7" i="3"/>
  <c r="D7" i="3"/>
  <c r="C7" i="3"/>
  <c r="B7" i="3"/>
  <c r="F6" i="3"/>
  <c r="E6" i="3"/>
  <c r="D6" i="3"/>
  <c r="C6" i="3"/>
  <c r="B6" i="3"/>
  <c r="G22" i="11"/>
  <c r="D9" i="11"/>
  <c r="L21" i="11"/>
  <c r="L20" i="11"/>
  <c r="L19" i="11"/>
  <c r="L18" i="11"/>
  <c r="L17" i="11"/>
  <c r="L16" i="11"/>
  <c r="L15" i="11"/>
  <c r="L14" i="11"/>
  <c r="L13" i="11"/>
  <c r="L12" i="11"/>
  <c r="L11" i="11"/>
  <c r="L10" i="11"/>
  <c r="L9" i="11"/>
  <c r="J21" i="11"/>
  <c r="J20" i="11"/>
  <c r="J19" i="11"/>
  <c r="J18" i="11"/>
  <c r="J17" i="11"/>
  <c r="J16" i="11"/>
  <c r="J15" i="11"/>
  <c r="J14" i="11"/>
  <c r="J13" i="11"/>
  <c r="J12" i="11"/>
  <c r="J11" i="11"/>
  <c r="J10" i="11"/>
  <c r="J9" i="11"/>
  <c r="P22" i="22"/>
  <c r="N22" i="22"/>
  <c r="L22" i="22"/>
  <c r="J22" i="22"/>
  <c r="H22" i="22"/>
  <c r="D22" i="22"/>
  <c r="Q21" i="22"/>
  <c r="O21" i="22"/>
  <c r="M21" i="22"/>
  <c r="K21" i="22"/>
  <c r="I21" i="22"/>
  <c r="Q20" i="22"/>
  <c r="O20" i="22"/>
  <c r="M20" i="22"/>
  <c r="K20" i="22"/>
  <c r="I20" i="22"/>
  <c r="Q19" i="22"/>
  <c r="O19" i="22"/>
  <c r="M19" i="22"/>
  <c r="K19" i="22"/>
  <c r="I19" i="22"/>
  <c r="Q18" i="22"/>
  <c r="O18" i="22"/>
  <c r="M18" i="22"/>
  <c r="K18" i="22"/>
  <c r="I18" i="22"/>
  <c r="Q17" i="22"/>
  <c r="O17" i="22"/>
  <c r="M17" i="22"/>
  <c r="K17" i="22"/>
  <c r="I17" i="22"/>
  <c r="Q16" i="22"/>
  <c r="O16" i="22"/>
  <c r="M16" i="22"/>
  <c r="K16" i="22"/>
  <c r="I16" i="22"/>
  <c r="Q15" i="22"/>
  <c r="O15" i="22"/>
  <c r="M15" i="22"/>
  <c r="K15" i="22"/>
  <c r="I15" i="22"/>
  <c r="Q14" i="22"/>
  <c r="O14" i="22"/>
  <c r="M14" i="22"/>
  <c r="K14" i="22"/>
  <c r="I14" i="22"/>
  <c r="Q13" i="22"/>
  <c r="O13" i="22"/>
  <c r="M13" i="22"/>
  <c r="K13" i="22"/>
  <c r="I13" i="22"/>
  <c r="Q12" i="22"/>
  <c r="O12" i="22"/>
  <c r="M12" i="22"/>
  <c r="K12" i="22"/>
  <c r="I12" i="22"/>
  <c r="Q11" i="22"/>
  <c r="O11" i="22"/>
  <c r="M11" i="22"/>
  <c r="K11" i="22"/>
  <c r="I11" i="22"/>
  <c r="Q10" i="22"/>
  <c r="O10" i="22"/>
  <c r="O22" i="22" s="1"/>
  <c r="M10" i="22"/>
  <c r="K10" i="22"/>
  <c r="K22" i="22" s="1"/>
  <c r="I10" i="22"/>
  <c r="I22" i="22" s="1"/>
  <c r="Q9" i="22"/>
  <c r="Q22" i="22" s="1"/>
  <c r="O9" i="22"/>
  <c r="M9" i="22"/>
  <c r="M22" i="22" s="1"/>
  <c r="K9" i="22"/>
  <c r="I9" i="22"/>
  <c r="P22" i="21"/>
  <c r="N22" i="21"/>
  <c r="L22" i="21"/>
  <c r="J22" i="21"/>
  <c r="H22" i="21"/>
  <c r="D22" i="21"/>
  <c r="Q21" i="21"/>
  <c r="O21" i="21"/>
  <c r="M21" i="21"/>
  <c r="K21" i="21"/>
  <c r="I21" i="21"/>
  <c r="Q20" i="21"/>
  <c r="O20" i="21"/>
  <c r="M20" i="21"/>
  <c r="K20" i="21"/>
  <c r="I20" i="21"/>
  <c r="Q19" i="21"/>
  <c r="O19" i="21"/>
  <c r="M19" i="21"/>
  <c r="K19" i="21"/>
  <c r="I19" i="21"/>
  <c r="Q18" i="21"/>
  <c r="O18" i="21"/>
  <c r="M18" i="21"/>
  <c r="K18" i="21"/>
  <c r="I18" i="21"/>
  <c r="Q17" i="21"/>
  <c r="O17" i="21"/>
  <c r="M17" i="21"/>
  <c r="K17" i="21"/>
  <c r="I17" i="21"/>
  <c r="Q16" i="21"/>
  <c r="O16" i="21"/>
  <c r="M16" i="21"/>
  <c r="K16" i="21"/>
  <c r="I16" i="21"/>
  <c r="Q15" i="21"/>
  <c r="O15" i="21"/>
  <c r="M15" i="21"/>
  <c r="K15" i="21"/>
  <c r="I15" i="21"/>
  <c r="Q14" i="21"/>
  <c r="O14" i="21"/>
  <c r="M14" i="21"/>
  <c r="K14" i="21"/>
  <c r="I14" i="21"/>
  <c r="Q13" i="21"/>
  <c r="O13" i="21"/>
  <c r="M13" i="21"/>
  <c r="K13" i="21"/>
  <c r="I13" i="21"/>
  <c r="Q12" i="21"/>
  <c r="O12" i="21"/>
  <c r="M12" i="21"/>
  <c r="K12" i="21"/>
  <c r="I12" i="21"/>
  <c r="Q11" i="21"/>
  <c r="O11" i="21"/>
  <c r="M11" i="21"/>
  <c r="K11" i="21"/>
  <c r="I11" i="21"/>
  <c r="Q10" i="21"/>
  <c r="O10" i="21"/>
  <c r="O22" i="21" s="1"/>
  <c r="M10" i="21"/>
  <c r="K10" i="21"/>
  <c r="K22" i="21" s="1"/>
  <c r="I10" i="21"/>
  <c r="I22" i="21" s="1"/>
  <c r="Q9" i="21"/>
  <c r="Q22" i="21" s="1"/>
  <c r="O9" i="21"/>
  <c r="M9" i="21"/>
  <c r="M22" i="21" s="1"/>
  <c r="K9" i="21"/>
  <c r="I9" i="21"/>
  <c r="P22" i="20"/>
  <c r="N22" i="20"/>
  <c r="L22" i="20"/>
  <c r="J22" i="20"/>
  <c r="H22" i="20"/>
  <c r="D22" i="20"/>
  <c r="Q21" i="20"/>
  <c r="O21" i="20"/>
  <c r="M21" i="20"/>
  <c r="K21" i="20"/>
  <c r="I21" i="20"/>
  <c r="Q20" i="20"/>
  <c r="O20" i="20"/>
  <c r="M20" i="20"/>
  <c r="K20" i="20"/>
  <c r="I20" i="20"/>
  <c r="Q19" i="20"/>
  <c r="O19" i="20"/>
  <c r="M19" i="20"/>
  <c r="K19" i="20"/>
  <c r="I19" i="20"/>
  <c r="Q18" i="20"/>
  <c r="O18" i="20"/>
  <c r="M18" i="20"/>
  <c r="K18" i="20"/>
  <c r="I18" i="20"/>
  <c r="Q17" i="20"/>
  <c r="O17" i="20"/>
  <c r="M17" i="20"/>
  <c r="K17" i="20"/>
  <c r="I17" i="20"/>
  <c r="Q16" i="20"/>
  <c r="O16" i="20"/>
  <c r="M16" i="20"/>
  <c r="K16" i="20"/>
  <c r="I16" i="20"/>
  <c r="Q15" i="20"/>
  <c r="O15" i="20"/>
  <c r="M15" i="20"/>
  <c r="K15" i="20"/>
  <c r="I15" i="20"/>
  <c r="Q14" i="20"/>
  <c r="O14" i="20"/>
  <c r="M14" i="20"/>
  <c r="K14" i="20"/>
  <c r="I14" i="20"/>
  <c r="Q13" i="20"/>
  <c r="O13" i="20"/>
  <c r="M13" i="20"/>
  <c r="K13" i="20"/>
  <c r="I13" i="20"/>
  <c r="Q12" i="20"/>
  <c r="O12" i="20"/>
  <c r="M12" i="20"/>
  <c r="K12" i="20"/>
  <c r="I12" i="20"/>
  <c r="Q11" i="20"/>
  <c r="O11" i="20"/>
  <c r="M11" i="20"/>
  <c r="K11" i="20"/>
  <c r="I11" i="20"/>
  <c r="Q10" i="20"/>
  <c r="O10" i="20"/>
  <c r="M10" i="20"/>
  <c r="K10" i="20"/>
  <c r="I10" i="20"/>
  <c r="I22" i="20" s="1"/>
  <c r="Q9" i="20"/>
  <c r="Q22" i="20" s="1"/>
  <c r="O9" i="20"/>
  <c r="O22" i="20" s="1"/>
  <c r="M9" i="20"/>
  <c r="M22" i="20" s="1"/>
  <c r="K9" i="20"/>
  <c r="K22" i="20" s="1"/>
  <c r="I9" i="20"/>
  <c r="P22" i="19"/>
  <c r="N22" i="19"/>
  <c r="L22" i="19"/>
  <c r="J22" i="19"/>
  <c r="H22" i="19"/>
  <c r="D22" i="19"/>
  <c r="Q21" i="19"/>
  <c r="O21" i="19"/>
  <c r="M21" i="19"/>
  <c r="K21" i="19"/>
  <c r="I21" i="19"/>
  <c r="Q20" i="19"/>
  <c r="O20" i="19"/>
  <c r="M20" i="19"/>
  <c r="K20" i="19"/>
  <c r="I20" i="19"/>
  <c r="Q19" i="19"/>
  <c r="O19" i="19"/>
  <c r="M19" i="19"/>
  <c r="K19" i="19"/>
  <c r="I19" i="19"/>
  <c r="Q18" i="19"/>
  <c r="O18" i="19"/>
  <c r="M18" i="19"/>
  <c r="K18" i="19"/>
  <c r="I18" i="19"/>
  <c r="Q17" i="19"/>
  <c r="O17" i="19"/>
  <c r="M17" i="19"/>
  <c r="K17" i="19"/>
  <c r="I17" i="19"/>
  <c r="Q16" i="19"/>
  <c r="O16" i="19"/>
  <c r="M16" i="19"/>
  <c r="K16" i="19"/>
  <c r="I16" i="19"/>
  <c r="Q15" i="19"/>
  <c r="O15" i="19"/>
  <c r="M15" i="19"/>
  <c r="K15" i="19"/>
  <c r="I15" i="19"/>
  <c r="Q14" i="19"/>
  <c r="O14" i="19"/>
  <c r="M14" i="19"/>
  <c r="K14" i="19"/>
  <c r="I14" i="19"/>
  <c r="Q13" i="19"/>
  <c r="O13" i="19"/>
  <c r="M13" i="19"/>
  <c r="K13" i="19"/>
  <c r="I13" i="19"/>
  <c r="Q12" i="19"/>
  <c r="O12" i="19"/>
  <c r="M12" i="19"/>
  <c r="K12" i="19"/>
  <c r="I12" i="19"/>
  <c r="Q11" i="19"/>
  <c r="O11" i="19"/>
  <c r="M11" i="19"/>
  <c r="K11" i="19"/>
  <c r="I11" i="19"/>
  <c r="Q10" i="19"/>
  <c r="Q22" i="19" s="1"/>
  <c r="O10" i="19"/>
  <c r="M10" i="19"/>
  <c r="K10" i="19"/>
  <c r="K22" i="19" s="1"/>
  <c r="I10" i="19"/>
  <c r="I22" i="19" s="1"/>
  <c r="Q9" i="19"/>
  <c r="O9" i="19"/>
  <c r="O22" i="19" s="1"/>
  <c r="M9" i="19"/>
  <c r="M22" i="19" s="1"/>
  <c r="K9" i="19"/>
  <c r="I9" i="19"/>
  <c r="N22" i="18"/>
  <c r="L22" i="18"/>
  <c r="J22" i="18"/>
  <c r="H22" i="18"/>
  <c r="P22" i="18"/>
  <c r="Q21" i="18"/>
  <c r="Q20" i="18"/>
  <c r="Q18" i="18"/>
  <c r="O21" i="18"/>
  <c r="O20" i="18"/>
  <c r="O18" i="18"/>
  <c r="O16" i="18"/>
  <c r="M21" i="18"/>
  <c r="M20" i="18"/>
  <c r="M18" i="18"/>
  <c r="K21" i="18"/>
  <c r="K20" i="18"/>
  <c r="K18" i="18"/>
  <c r="I21" i="18"/>
  <c r="I20" i="18"/>
  <c r="I18" i="18"/>
  <c r="Q17" i="18"/>
  <c r="Q16" i="18"/>
  <c r="O17" i="18"/>
  <c r="M17" i="18"/>
  <c r="M16" i="18"/>
  <c r="K17" i="18"/>
  <c r="K16" i="18"/>
  <c r="I17" i="18"/>
  <c r="I16" i="18"/>
  <c r="Q14" i="18"/>
  <c r="Q13" i="18"/>
  <c r="O14" i="18"/>
  <c r="O13" i="18"/>
  <c r="M14" i="18"/>
  <c r="M13" i="18"/>
  <c r="K14" i="18"/>
  <c r="K13" i="18"/>
  <c r="I13" i="18"/>
  <c r="I14" i="18"/>
  <c r="Q15" i="18"/>
  <c r="O12" i="18"/>
  <c r="O15" i="18"/>
  <c r="M15" i="18"/>
  <c r="I15" i="18"/>
  <c r="K15" i="18"/>
  <c r="I12" i="18"/>
  <c r="G9" i="12"/>
  <c r="D22" i="18"/>
  <c r="C22" i="16"/>
  <c r="C22" i="15"/>
  <c r="C22" i="14"/>
  <c r="C22" i="13"/>
  <c r="C23" i="12"/>
  <c r="C22" i="10"/>
  <c r="M11" i="18" l="1"/>
  <c r="Q12" i="18"/>
  <c r="I11" i="18"/>
  <c r="Q10" i="18"/>
  <c r="K11" i="18"/>
  <c r="K12" i="18"/>
  <c r="Q11" i="18"/>
  <c r="I10" i="18"/>
  <c r="I22" i="18" s="1"/>
  <c r="B5" i="3" s="1"/>
  <c r="B11" i="3" s="1"/>
  <c r="K9" i="18"/>
  <c r="K22" i="18" s="1"/>
  <c r="C5" i="3" s="1"/>
  <c r="M10" i="18"/>
  <c r="M22" i="18" s="1"/>
  <c r="D5" i="3" s="1"/>
  <c r="O9" i="18"/>
  <c r="O22" i="18" s="1"/>
  <c r="E5" i="3" s="1"/>
  <c r="E11" i="3" s="1"/>
  <c r="Q9" i="18"/>
  <c r="Q22" i="18" s="1"/>
  <c r="F5" i="3" s="1"/>
  <c r="F11" i="3" s="1"/>
  <c r="I9" i="18"/>
  <c r="K10" i="18"/>
  <c r="M9" i="16"/>
  <c r="O9" i="16"/>
  <c r="M10" i="16"/>
  <c r="O10" i="16"/>
  <c r="M11" i="16"/>
  <c r="O11" i="16"/>
  <c r="M12" i="16"/>
  <c r="O12" i="16"/>
  <c r="M13" i="16"/>
  <c r="O13" i="16"/>
  <c r="M14" i="16"/>
  <c r="O14" i="16"/>
  <c r="M15" i="16"/>
  <c r="O15" i="16"/>
  <c r="M16" i="16"/>
  <c r="O16" i="16"/>
  <c r="M17" i="16"/>
  <c r="O17" i="16"/>
  <c r="M18" i="16"/>
  <c r="O18" i="16"/>
  <c r="M19" i="16"/>
  <c r="O19" i="16"/>
  <c r="M20" i="16"/>
  <c r="O20" i="16"/>
  <c r="M21" i="16"/>
  <c r="O21" i="16"/>
  <c r="M9" i="15"/>
  <c r="O9" i="15"/>
  <c r="M10" i="15"/>
  <c r="O10" i="15"/>
  <c r="M11" i="15"/>
  <c r="O11" i="15"/>
  <c r="M12" i="15"/>
  <c r="O12" i="15"/>
  <c r="M13" i="15"/>
  <c r="O13" i="15"/>
  <c r="M14" i="15"/>
  <c r="O14" i="15"/>
  <c r="M15" i="15"/>
  <c r="O15" i="15"/>
  <c r="M16" i="15"/>
  <c r="O16" i="15"/>
  <c r="M17" i="15"/>
  <c r="O17" i="15"/>
  <c r="M18" i="15"/>
  <c r="O18" i="15"/>
  <c r="M19" i="15"/>
  <c r="O19" i="15"/>
  <c r="M20" i="15"/>
  <c r="O20" i="15"/>
  <c r="M21" i="15"/>
  <c r="O21" i="15"/>
  <c r="M9" i="14"/>
  <c r="O9" i="14"/>
  <c r="M10" i="14"/>
  <c r="O10" i="14"/>
  <c r="M11" i="14"/>
  <c r="O11" i="14"/>
  <c r="M12" i="14"/>
  <c r="O12" i="14"/>
  <c r="M13" i="14"/>
  <c r="O13" i="14"/>
  <c r="M14" i="14"/>
  <c r="O14" i="14"/>
  <c r="M15" i="14"/>
  <c r="O15" i="14"/>
  <c r="M16" i="14"/>
  <c r="O16" i="14"/>
  <c r="M17" i="14"/>
  <c r="O17" i="14"/>
  <c r="M18" i="14"/>
  <c r="O18" i="14"/>
  <c r="M19" i="14"/>
  <c r="O19" i="14"/>
  <c r="M20" i="14"/>
  <c r="O20" i="14"/>
  <c r="M21" i="14"/>
  <c r="O21" i="14"/>
  <c r="O9" i="13"/>
  <c r="O10" i="13"/>
  <c r="O11" i="13"/>
  <c r="O12" i="13"/>
  <c r="O13" i="13"/>
  <c r="O14" i="13"/>
  <c r="O15" i="13"/>
  <c r="O16" i="13"/>
  <c r="O17" i="13"/>
  <c r="O18" i="13"/>
  <c r="O19" i="13"/>
  <c r="O20" i="13"/>
  <c r="O21" i="13"/>
  <c r="M9" i="13"/>
  <c r="M10" i="13"/>
  <c r="M11" i="13"/>
  <c r="M12" i="13"/>
  <c r="M13" i="13"/>
  <c r="M14" i="13"/>
  <c r="M15" i="13"/>
  <c r="M16" i="13"/>
  <c r="M17" i="13"/>
  <c r="M18" i="13"/>
  <c r="M19" i="13"/>
  <c r="M20" i="13"/>
  <c r="M21" i="13"/>
  <c r="O9" i="12"/>
  <c r="O10" i="12"/>
  <c r="O11" i="12"/>
  <c r="O12" i="12"/>
  <c r="O13" i="12"/>
  <c r="O14" i="12"/>
  <c r="O15" i="12"/>
  <c r="O16" i="12"/>
  <c r="O17" i="12"/>
  <c r="O18" i="12"/>
  <c r="O19" i="12"/>
  <c r="O20" i="12"/>
  <c r="O21" i="12"/>
  <c r="M9" i="12"/>
  <c r="M10" i="12"/>
  <c r="M11" i="12"/>
  <c r="M12" i="12"/>
  <c r="M13" i="12"/>
  <c r="M14" i="12"/>
  <c r="M15" i="12"/>
  <c r="M16" i="12"/>
  <c r="M17" i="12"/>
  <c r="M18" i="12"/>
  <c r="M19" i="12"/>
  <c r="M20" i="12"/>
  <c r="M21" i="12"/>
  <c r="K21" i="16" l="1"/>
  <c r="I21" i="16"/>
  <c r="G21" i="16"/>
  <c r="K20" i="16"/>
  <c r="I20" i="16"/>
  <c r="G20" i="16"/>
  <c r="K19" i="16"/>
  <c r="I19" i="16"/>
  <c r="G19" i="16"/>
  <c r="K18" i="16"/>
  <c r="I18" i="16"/>
  <c r="G18" i="16"/>
  <c r="K17" i="16"/>
  <c r="I17" i="16"/>
  <c r="G17" i="16"/>
  <c r="K16" i="16"/>
  <c r="I16" i="16"/>
  <c r="G16" i="16"/>
  <c r="K15" i="16"/>
  <c r="I15" i="16"/>
  <c r="G15" i="16"/>
  <c r="K14" i="16"/>
  <c r="I14" i="16"/>
  <c r="G14" i="16"/>
  <c r="K13" i="16"/>
  <c r="I13" i="16"/>
  <c r="G13" i="16"/>
  <c r="K12" i="16"/>
  <c r="I12" i="16"/>
  <c r="G12" i="16"/>
  <c r="K11" i="16"/>
  <c r="I11" i="16"/>
  <c r="G11" i="16"/>
  <c r="K10" i="16"/>
  <c r="I10" i="16"/>
  <c r="G10" i="16"/>
  <c r="K9" i="16"/>
  <c r="I9" i="16"/>
  <c r="G9" i="16"/>
  <c r="K21" i="15"/>
  <c r="I21" i="15"/>
  <c r="G21" i="15"/>
  <c r="K20" i="15"/>
  <c r="I20" i="15"/>
  <c r="G20" i="15"/>
  <c r="K19" i="15"/>
  <c r="I19" i="15"/>
  <c r="G19" i="15"/>
  <c r="K18" i="15"/>
  <c r="I18" i="15"/>
  <c r="G18" i="15"/>
  <c r="K17" i="15"/>
  <c r="I17" i="15"/>
  <c r="G17" i="15"/>
  <c r="K16" i="15"/>
  <c r="I16" i="15"/>
  <c r="G16" i="15"/>
  <c r="K15" i="15"/>
  <c r="I15" i="15"/>
  <c r="G15" i="15"/>
  <c r="K14" i="15"/>
  <c r="I14" i="15"/>
  <c r="G14" i="15"/>
  <c r="K13" i="15"/>
  <c r="I13" i="15"/>
  <c r="G13" i="15"/>
  <c r="K12" i="15"/>
  <c r="I12" i="15"/>
  <c r="G12" i="15"/>
  <c r="K11" i="15"/>
  <c r="I11" i="15"/>
  <c r="G11" i="15"/>
  <c r="K10" i="15"/>
  <c r="I10" i="15"/>
  <c r="G10" i="15"/>
  <c r="K9" i="15"/>
  <c r="I9" i="15"/>
  <c r="G9" i="15"/>
  <c r="K21" i="14"/>
  <c r="I21" i="14"/>
  <c r="G21" i="14"/>
  <c r="K20" i="14"/>
  <c r="I20" i="14"/>
  <c r="G20" i="14"/>
  <c r="K19" i="14"/>
  <c r="I19" i="14"/>
  <c r="G19" i="14"/>
  <c r="K18" i="14"/>
  <c r="I18" i="14"/>
  <c r="G18" i="14"/>
  <c r="K17" i="14"/>
  <c r="I17" i="14"/>
  <c r="G17" i="14"/>
  <c r="K16" i="14"/>
  <c r="I16" i="14"/>
  <c r="G16" i="14"/>
  <c r="K15" i="14"/>
  <c r="I15" i="14"/>
  <c r="G15" i="14"/>
  <c r="K14" i="14"/>
  <c r="I14" i="14"/>
  <c r="G14" i="14"/>
  <c r="K13" i="14"/>
  <c r="I13" i="14"/>
  <c r="G13" i="14"/>
  <c r="K12" i="14"/>
  <c r="I12" i="14"/>
  <c r="G12" i="14"/>
  <c r="K11" i="14"/>
  <c r="I11" i="14"/>
  <c r="G11" i="14"/>
  <c r="K10" i="14"/>
  <c r="I10" i="14"/>
  <c r="G10" i="14"/>
  <c r="K9" i="14"/>
  <c r="I9" i="14"/>
  <c r="G9" i="14"/>
  <c r="K21" i="13"/>
  <c r="I21" i="13"/>
  <c r="G21" i="13"/>
  <c r="K20" i="13"/>
  <c r="I20" i="13"/>
  <c r="G20" i="13"/>
  <c r="K19" i="13"/>
  <c r="I19" i="13"/>
  <c r="G19" i="13"/>
  <c r="K18" i="13"/>
  <c r="I18" i="13"/>
  <c r="G18" i="13"/>
  <c r="K17" i="13"/>
  <c r="I17" i="13"/>
  <c r="G17" i="13"/>
  <c r="K16" i="13"/>
  <c r="I16" i="13"/>
  <c r="G16" i="13"/>
  <c r="K15" i="13"/>
  <c r="I15" i="13"/>
  <c r="G15" i="13"/>
  <c r="K14" i="13"/>
  <c r="I14" i="13"/>
  <c r="G14" i="13"/>
  <c r="K13" i="13"/>
  <c r="I13" i="13"/>
  <c r="G13" i="13"/>
  <c r="K12" i="13"/>
  <c r="I12" i="13"/>
  <c r="G12" i="13"/>
  <c r="K11" i="13"/>
  <c r="I11" i="13"/>
  <c r="G11" i="13"/>
  <c r="K10" i="13"/>
  <c r="I10" i="13"/>
  <c r="G10" i="13"/>
  <c r="K9" i="13"/>
  <c r="I9" i="13"/>
  <c r="G9" i="13"/>
  <c r="K21" i="12"/>
  <c r="I21" i="12"/>
  <c r="G21" i="12"/>
  <c r="K20" i="12"/>
  <c r="I20" i="12"/>
  <c r="G20" i="12"/>
  <c r="K19" i="12"/>
  <c r="I19" i="12"/>
  <c r="G19" i="12"/>
  <c r="K18" i="12"/>
  <c r="I18" i="12"/>
  <c r="G18" i="12"/>
  <c r="K17" i="12"/>
  <c r="I17" i="12"/>
  <c r="G17" i="12"/>
  <c r="K16" i="12"/>
  <c r="I16" i="12"/>
  <c r="G16" i="12"/>
  <c r="K15" i="12"/>
  <c r="I15" i="12"/>
  <c r="G15" i="12"/>
  <c r="K14" i="12"/>
  <c r="I14" i="12"/>
  <c r="G14" i="12"/>
  <c r="K13" i="12"/>
  <c r="I13" i="12"/>
  <c r="G13" i="12"/>
  <c r="K12" i="12"/>
  <c r="I12" i="12"/>
  <c r="G12" i="12"/>
  <c r="K11" i="12"/>
  <c r="I11" i="12"/>
  <c r="G11" i="12"/>
  <c r="K10" i="12"/>
  <c r="I10" i="12"/>
  <c r="G10" i="12"/>
  <c r="K9" i="12"/>
  <c r="I9" i="12"/>
  <c r="H21" i="11"/>
  <c r="H20" i="11"/>
  <c r="H19" i="11"/>
  <c r="H18" i="11"/>
  <c r="H17" i="11"/>
  <c r="H16" i="11"/>
  <c r="H15" i="11"/>
  <c r="H14" i="11"/>
  <c r="H13" i="11"/>
  <c r="H12" i="11"/>
  <c r="H11" i="11"/>
  <c r="H10" i="11"/>
  <c r="H9" i="11"/>
  <c r="F21" i="11"/>
  <c r="F20" i="11"/>
  <c r="F19" i="11"/>
  <c r="F18" i="11"/>
  <c r="F17" i="11"/>
  <c r="F16" i="11"/>
  <c r="F15" i="11"/>
  <c r="F14" i="11"/>
  <c r="F13" i="11"/>
  <c r="F12" i="11"/>
  <c r="F11" i="11"/>
  <c r="F10" i="11"/>
  <c r="F9" i="11"/>
  <c r="D21" i="11"/>
  <c r="D20" i="11"/>
  <c r="D17" i="11"/>
  <c r="D18" i="11"/>
  <c r="D19" i="11"/>
  <c r="D16" i="11"/>
  <c r="D14" i="11"/>
  <c r="D15" i="11"/>
  <c r="D13" i="11"/>
  <c r="D10" i="11"/>
  <c r="D11" i="11"/>
  <c r="D12" i="11"/>
  <c r="D24" i="1"/>
  <c r="C22" i="11" l="1"/>
  <c r="E22" i="11"/>
  <c r="D11" i="3" l="1"/>
  <c r="C11" i="3"/>
</calcChain>
</file>

<file path=xl/sharedStrings.xml><?xml version="1.0" encoding="utf-8"?>
<sst xmlns="http://schemas.openxmlformats.org/spreadsheetml/2006/main" count="842" uniqueCount="273">
  <si>
    <t>Evaluation criteria</t>
  </si>
  <si>
    <t>Weight%</t>
  </si>
  <si>
    <t>Sub Criteria</t>
  </si>
  <si>
    <t>Score</t>
  </si>
  <si>
    <t>Score
%</t>
  </si>
  <si>
    <t>STAGE 1: FUNCTIONALITY</t>
  </si>
  <si>
    <t>&lt; 2 years</t>
  </si>
  <si>
    <t>6 - 9 years</t>
  </si>
  <si>
    <t>&gt; 12 years</t>
  </si>
  <si>
    <t xml:space="preserve">Resources (indicating experience) that will be assigned to the Project
</t>
  </si>
  <si>
    <t>Evaluation Score Sheet</t>
  </si>
  <si>
    <t>Score 1 - 5</t>
  </si>
  <si>
    <t>Result</t>
  </si>
  <si>
    <t>Consolidated Score Sheet</t>
  </si>
  <si>
    <t>EVALUATORS</t>
  </si>
  <si>
    <t>TOTALS</t>
  </si>
  <si>
    <t>Evaluator A</t>
  </si>
  <si>
    <t>Evaluator B</t>
  </si>
  <si>
    <t>Evaluator C</t>
  </si>
  <si>
    <t>Evaluator D</t>
  </si>
  <si>
    <t>Evaluator E</t>
  </si>
  <si>
    <t>Ranking</t>
  </si>
  <si>
    <t>Evaluation Score</t>
  </si>
  <si>
    <t>Results</t>
  </si>
  <si>
    <t xml:space="preserve">Business Development </t>
  </si>
  <si>
    <t>2.4.1  Average years of relevant experience of the top five subject matter experts  that will be dedicated to working with  Eskom.</t>
  </si>
  <si>
    <t>The Bidder may only proceed to the next stage of evaluation when a minimum threshold score of 85% has been obtained on all the questions above</t>
  </si>
  <si>
    <t>Value = contracted value USD</t>
  </si>
  <si>
    <t>Total</t>
  </si>
  <si>
    <t>Evaluator Name and Surname: __________________________________________________</t>
  </si>
  <si>
    <t>Signature: _____________________________________</t>
  </si>
  <si>
    <t>Comparitative scores</t>
  </si>
  <si>
    <t>2.1.1</t>
  </si>
  <si>
    <t>2.1.2</t>
  </si>
  <si>
    <t>2.1.3</t>
  </si>
  <si>
    <t>2.1.4</t>
  </si>
  <si>
    <t>2.2.1</t>
  </si>
  <si>
    <t>2.2.2</t>
  </si>
  <si>
    <t>2.2.3</t>
  </si>
  <si>
    <t>2.3.1</t>
  </si>
  <si>
    <t>2.3.2</t>
  </si>
  <si>
    <t>2.3.3</t>
  </si>
  <si>
    <t>2.3.4</t>
  </si>
  <si>
    <t>2.4.1</t>
  </si>
  <si>
    <t>2.4.2</t>
  </si>
  <si>
    <t>2.1.1 Company experience in Turnaround and improving Financial Sustainability for a company with Revenue greater than R100bn.</t>
  </si>
  <si>
    <t>Score 1 - 6</t>
  </si>
  <si>
    <t>Score 1 - 7</t>
  </si>
  <si>
    <t>A</t>
  </si>
  <si>
    <t>B</t>
  </si>
  <si>
    <t>C</t>
  </si>
  <si>
    <t>E</t>
  </si>
  <si>
    <t>D</t>
  </si>
  <si>
    <t>2.1.4 Provide details of the firm’s successful track record in (evaluating and providing solutions on operating models, company restructuring, strategy, succesful implementation of recommendations in order to achieve value and to set the  company for future growth). Successful track record should be and extract (printed) of either the client company published financial statements, share price, media reports, independant benchmarks or survey's before and after your firm assisted. Please highlight the improvement claimed as an result of your involvement for verification.</t>
  </si>
  <si>
    <t>The consultant’s special area of expertise and deep understanding of energy Utilities</t>
  </si>
  <si>
    <t>2.2.3 Number of companies assisted in transforming an energy utility company through specialised intervention.</t>
  </si>
  <si>
    <t>2.3.3 Number and value of the contracts (USD) of the projects done in Africa in  energy and related markets in the last 5 years - Valid support evidence provided</t>
  </si>
  <si>
    <t>The Bidder may only proceed to the next stage of evaluation when a minimum threshold score of 70% has been obtained on all the questions above</t>
  </si>
  <si>
    <t>3 - 5 years</t>
  </si>
  <si>
    <t>2.4.2 Resource capability of the top five subject matter experts related to turnaround strategies in utilities.</t>
  </si>
  <si>
    <t>2.3.2 Number of utility companies successfully  developed and transitioned to new operating models and geared for market penetration . Name the company and transition market from old to new</t>
  </si>
  <si>
    <t>Company experience on Turnaround  and previous work on evaluating and providing solutions on operating models, holistic company restructuring, defining strategy of companies executing capital projects, similar size or larger  than  Eskom (R100bn Revenue), in order to achieve value and to set the  company for future growth</t>
  </si>
  <si>
    <t>The Independent Project Assessor will be evaluated against the criteria set out in the table below. The Evaluation criteria have been sub-divided into sub-criteria, the sub-criteria percentages will add to 100 % and will only carry the weight specified in the Weight % column. An Evaluation Score of 1 to 5 will be given for each of the sub-criteria as specified. The results will be calculated as:</t>
  </si>
  <si>
    <t>2.1.2 Demonstrate how you have managed to navigate a heavily regulated utility regime and have successfully implemented the required changes.</t>
  </si>
  <si>
    <t>2.1.3 Number of relevant references with a description of scope of work (evaluating and providing solutions on operating models, company restructuring and strategy in order to achieve value and to set the  company for future growth) - Valid evidence provided</t>
  </si>
  <si>
    <t>2.2.1 Number of relevant references with a description of scope of work  (assisting companies with operating models and restructuring) within the utility sector and detail the success achieved over the last 5 years</t>
  </si>
  <si>
    <t>2.2.2 Number of relevant references  where the consultant has provided practical solutions on Utility Death Spiral detailing the success achieved in the last five years.</t>
  </si>
  <si>
    <t>2.3.1 Number of companies successfully developed to potentially enter new markets and success achieved. Name the company and methods used to transition from old to new.</t>
  </si>
  <si>
    <t xml:space="preserve"> Evaluation scorecard_Capability Partner contract</t>
  </si>
  <si>
    <t>The Bidder may only proceed to Stage 2 when a minimum score of 70% has been obtained on all the questions above</t>
  </si>
  <si>
    <t>Evidence</t>
  </si>
  <si>
    <t xml:space="preserve">3  references </t>
  </si>
  <si>
    <t xml:space="preserve">&gt; 5 references </t>
  </si>
  <si>
    <t>Contact details &amp; Project details for verification</t>
  </si>
  <si>
    <t>1 references</t>
  </si>
  <si>
    <t xml:space="preserve">2 references </t>
  </si>
  <si>
    <t xml:space="preserve">Projects done = 1 </t>
  </si>
  <si>
    <t>Projects done = 2</t>
  </si>
  <si>
    <t>Projects done = 3</t>
  </si>
  <si>
    <t>Projects done &gt; 3</t>
  </si>
  <si>
    <t>Projects done &gt; 5</t>
  </si>
  <si>
    <t>Evidence of operating models, strategies and company restructuring</t>
  </si>
  <si>
    <t>KPI's and/or improvement metrics that ensured successful execution of scope of work.</t>
  </si>
  <si>
    <t>Evidence does not meet criteria
= 1</t>
  </si>
  <si>
    <t>Evidence meets criteria - only one entity
= 2</t>
  </si>
  <si>
    <t>Evidence meets criteria - three entities
= 3</t>
  </si>
  <si>
    <t>Evidence meets criteria
&gt; 3</t>
  </si>
  <si>
    <t>Evidence meets criteria 
&gt; 5</t>
  </si>
  <si>
    <t>Project Scope value &amp; Contact details</t>
  </si>
  <si>
    <t>1 report</t>
  </si>
  <si>
    <t>2 report</t>
  </si>
  <si>
    <t>3 report</t>
  </si>
  <si>
    <t>4 report</t>
  </si>
  <si>
    <t>&gt; 5 report</t>
  </si>
  <si>
    <t>Close out report indicating on time within cost achievement</t>
  </si>
  <si>
    <t xml:space="preserve">Number of  references and summarised project scope </t>
  </si>
  <si>
    <t>1 references &amp; report</t>
  </si>
  <si>
    <t>2 references &amp; report</t>
  </si>
  <si>
    <t>3 references &amp; report</t>
  </si>
  <si>
    <t>4 references &amp; report</t>
  </si>
  <si>
    <t>&gt; 5 references &amp; report</t>
  </si>
  <si>
    <t xml:space="preserve">Number of  references and summarised skills improvement plan </t>
  </si>
  <si>
    <t>CV's indicating years of relevant experience</t>
  </si>
  <si>
    <t>CV's indicating experience in turn around strategies</t>
  </si>
  <si>
    <t>High level structure &amp; proof of permanent employment with the consulting agent</t>
  </si>
  <si>
    <t>&lt; 3 management team</t>
  </si>
  <si>
    <t>6 - 8 management team</t>
  </si>
  <si>
    <t>9 - 10 management team</t>
  </si>
  <si>
    <t>4 - 5 management team</t>
  </si>
  <si>
    <t>&gt; 10 management team</t>
  </si>
  <si>
    <t xml:space="preserve">1.1   Company experience in turnaround strategies to improve planning, development and execution of capital projects. </t>
  </si>
  <si>
    <t xml:space="preserve">1.3   Number of relevant references with a description of scope of work performed (evaluating and providing solutions on operating models, company/entity restructuring and strategy in order to achieve value and set up the company for success) </t>
  </si>
  <si>
    <t xml:space="preserve">1.5   Number and value of the contracts (USD) of large/complex projects done in the last 5 years </t>
  </si>
  <si>
    <t>2.1   Number of relevant references with a description of scope of work  (assisting companies with planning and execution of large capital projects)  detail the success achieved over the last 5 years</t>
  </si>
  <si>
    <t>2.2   Number of relevant references  where the consultant has provided practical solutions to turn around on large capital projects in distress detailing the success achieved in the last five years.</t>
  </si>
  <si>
    <t>3.1   Number of organisations successfully supported with project management capabilities, tools and systems. Provide project details including the scope</t>
  </si>
  <si>
    <t>4.1    Average years of relevant experience of the top five subject matter experts  that will be dedicated to working with  Eskom.</t>
  </si>
  <si>
    <t>4.3   Provide high level structure and relevant experience of the consultants permanent management team that will execute the contract.</t>
  </si>
  <si>
    <t>4.2   Resource capability of the top five subject matter experts related to turnaround strategies in organisations.</t>
  </si>
  <si>
    <t>Number of projects that meet evidence criteria
 = 1</t>
  </si>
  <si>
    <t>Number of projects that meet evidence criteria
 = 2</t>
  </si>
  <si>
    <t>Number of projects that meet evidence criteria
 = 3</t>
  </si>
  <si>
    <t>Number of projects that meet evidence criteria
 &gt; 3</t>
  </si>
  <si>
    <t>Number of projects that meet evidence criteria
 &gt; 5</t>
  </si>
  <si>
    <t>1.4   Successful track record should be provided, improvement metrics achieved in 1.3.</t>
  </si>
  <si>
    <t>10-12 years</t>
  </si>
  <si>
    <t xml:space="preserve">Development in entity project management capabilities &amp; skills </t>
  </si>
  <si>
    <t>1 references &amp; plans</t>
  </si>
  <si>
    <t>2 references &amp; plans</t>
  </si>
  <si>
    <t>3 references &amp; plans</t>
  </si>
  <si>
    <t>&gt; 5 references &amp; plans</t>
  </si>
  <si>
    <t>Project execution plan summarised report indicating objectives and timelines</t>
  </si>
  <si>
    <r>
      <t xml:space="preserve">The consultant’s special area of expertise and deep understanding of </t>
    </r>
    <r>
      <rPr>
        <b/>
        <sz val="10"/>
        <color theme="1"/>
        <rFont val="Calibri"/>
        <family val="2"/>
        <scheme val="minor"/>
      </rPr>
      <t>large capital projects</t>
    </r>
  </si>
  <si>
    <r>
      <t xml:space="preserve">Company experience on </t>
    </r>
    <r>
      <rPr>
        <b/>
        <sz val="10"/>
        <color theme="1"/>
        <rFont val="Calibri"/>
        <family val="2"/>
        <scheme val="minor"/>
      </rPr>
      <t xml:space="preserve">Turnaround </t>
    </r>
    <r>
      <rPr>
        <sz val="10"/>
        <color theme="1"/>
        <rFont val="Calibri"/>
        <family val="2"/>
        <scheme val="minor"/>
      </rPr>
      <t xml:space="preserve"> and previous work on evaluating and providing solutions on operating models, holistic company restructuring, defining strategy of organisations executing capital projects to achieve value and to set the  company/entity up for future success</t>
    </r>
  </si>
  <si>
    <t xml:space="preserve">4 references </t>
  </si>
  <si>
    <t>4 references &amp; plans</t>
  </si>
  <si>
    <t>Evidence of summarised Scope of Work implemented as per 1.1</t>
  </si>
  <si>
    <t>1.2   Demonstrate how you have managed the turn around of the regulated organisation and have successfully implemented the required changes.</t>
  </si>
  <si>
    <t>* Submission of awards/recognition and/or publications can be added.</t>
  </si>
  <si>
    <t xml:space="preserve">3.2   Number of organisations succesfully supported with skills and knowledge development in project management competence. </t>
  </si>
  <si>
    <t>Score 1-5</t>
  </si>
  <si>
    <t>Criteria</t>
  </si>
  <si>
    <t>1.2   Demonstrate how you have managed the support to a regulated organisation and have successfully implemented the required services.</t>
  </si>
  <si>
    <t>1.3   Number of relevant references with a description of scope of work performed (evaluating and providing solutions)</t>
  </si>
  <si>
    <t>4.3   Provide high level structure and relevant experience of the service providers permanent management team that will execute the contract.</t>
  </si>
  <si>
    <t>3.1   Service Providers must demonstrate Quality and technical experience in the various aspects of the Electricity Sector.  Provide project details as including the scope of work.</t>
  </si>
  <si>
    <t>1.4  Demonstrate capability and capacity by showing a track record in the abovementioned services for 4 years or more aligned to the technologies specified in the SoW.</t>
  </si>
  <si>
    <t>4.2  Service Providers must provide a documented procedure for determining the competence criteria for all personnel who will be involved in the provision of services as per  scope</t>
  </si>
  <si>
    <t>Plan and detail on development of procedure</t>
  </si>
  <si>
    <t>Unclear plan and detail = 1</t>
  </si>
  <si>
    <t>Some detail provided =2</t>
  </si>
  <si>
    <t>High level outlined plan = 3</t>
  </si>
  <si>
    <t>Good Indication of detailed plan = 4</t>
  </si>
  <si>
    <t>Clear outline and detailed plan proposed = 5</t>
  </si>
  <si>
    <t xml:space="preserve">4.1  	Service Providers must have employees or access to employees with quality, technical, engineering, manufacturing skills in the Power/Electricity Industry. </t>
  </si>
  <si>
    <t>Annexure X - Technical Evaluation scorecard_Quality Assurance &amp; Quality Control (QA/QC) Provider contract</t>
  </si>
  <si>
    <t>Company experience and previous work on providing QA/QC services, evaluating and providing solutions in planning, developing and executing of QA/QC services.</t>
  </si>
  <si>
    <t xml:space="preserve">1.1   Company experience in planning, development and execution of QA/QC services in large capital projects. </t>
  </si>
  <si>
    <t>2.1   Number of relevant references with a description of scope of work  (assisting companies with QA/QC planning and management of large capital projects)  detail the success achieved over the last 5 years</t>
  </si>
  <si>
    <t xml:space="preserve">3.2   Number of organisations succesfully supported with skills and knowledge development and skills and knowledge transfer in QA/QC competence. </t>
  </si>
  <si>
    <t xml:space="preserve"> Evaluation scorecard_QC_QA contract</t>
  </si>
  <si>
    <t>Development in entity enviornmental management capabilities &amp; skills</t>
  </si>
  <si>
    <t xml:space="preserve">Number of contactable references and summarised project scope </t>
  </si>
  <si>
    <t>Company experience and previous work on providing QA/QC services, evaluating and providing solutions in planning, developing and executing of QA/QC services</t>
  </si>
  <si>
    <t>The consultant’s special area of expertise and deep understanding of large capital projects</t>
  </si>
  <si>
    <t>Development in entity QC and QA management capabilities &amp; skills</t>
  </si>
  <si>
    <t>Must have placed skilled resources in a minimum of six of the specified technologies outlined in the scope of work.  Coal fired technologies is a must.</t>
  </si>
  <si>
    <t>Evidence of scalable multidisciplinary resource pool and mobilisation of critical skills.</t>
  </si>
  <si>
    <t>Yes</t>
  </si>
  <si>
    <t>No</t>
  </si>
  <si>
    <t>Evidence of recommended changes and implementation of solutions</t>
  </si>
  <si>
    <r>
      <t xml:space="preserve">The consultant’s special area of expertise and deep understanding of </t>
    </r>
    <r>
      <rPr>
        <b/>
        <sz val="10"/>
        <rFont val="Calibri"/>
        <family val="2"/>
        <scheme val="minor"/>
      </rPr>
      <t>large capital projects</t>
    </r>
  </si>
  <si>
    <t xml:space="preserve">Development in entity QA and QC management capabilities &amp; skills </t>
  </si>
  <si>
    <t xml:space="preserve">Number of contactable  references and summarised skills improvement plan </t>
  </si>
  <si>
    <t xml:space="preserve">Guidance Notes </t>
  </si>
  <si>
    <t>The following guidelines are to be observed when putting together the bid documents .</t>
  </si>
  <si>
    <t>a)    The response to the mandatory and functional criteria are to be separated and clearly marked.</t>
  </si>
  <si>
    <t>b)    The bid documentation contents is to be indexed as per criteria numbering.</t>
  </si>
  <si>
    <t>c)     Each entry in the contents page must include a hyperlink to its respective section.</t>
  </si>
  <si>
    <t>d)    All images used must be readable and in context.</t>
  </si>
  <si>
    <t>e)    When reference is made to cost of a project, indicate the total cost of project and the cost of your respective portion of said project.</t>
  </si>
  <si>
    <t>f)      Where explanations are required, the explanations must be concise</t>
  </si>
  <si>
    <t>g)    All references quoted must be relevant to the scope.</t>
  </si>
  <si>
    <t>h)    When referring to past projects, prior to going into detail, include a table that mentions the project, date completed, cost and scope.</t>
  </si>
  <si>
    <t>i)      When providing years of experience for dedicated staff, A summary table is to be included to indicate, name, position, years of experience and as total average years of experience.</t>
  </si>
  <si>
    <t>j)      If there is not information provided for a given criteria then the score will be 0 for that particular criteria.</t>
  </si>
  <si>
    <t>k)     In the table stated in (i)above also include professional affiliation with the relevant professional bodies.</t>
  </si>
  <si>
    <t xml:space="preserve">Evaluation results </t>
  </si>
  <si>
    <t xml:space="preserve">Number </t>
  </si>
  <si>
    <t xml:space="preserve">Source of evidence </t>
  </si>
  <si>
    <t>Method of evaluation</t>
  </si>
  <si>
    <t xml:space="preserve">Technologies </t>
  </si>
  <si>
    <t>Acceptable reference letter</t>
  </si>
  <si>
    <t xml:space="preserve">If No, Comment </t>
  </si>
  <si>
    <t>Reference Letter on a the client's company letter head confirming:</t>
  </si>
  <si>
    <t xml:space="preserve">The reference letter will be evaluated against criteria in the column " source of evidence". </t>
  </si>
  <si>
    <t xml:space="preserve">a)    Coal Fired Technologies </t>
  </si>
  <si>
    <t xml:space="preserve">a) Contract number and completion date </t>
  </si>
  <si>
    <t>b)    Hydro and Pumped Storage Technology</t>
  </si>
  <si>
    <t>b) Scope of work (High level relevant to listed technologies</t>
  </si>
  <si>
    <t>Any reference concluded prior to 2019,  will not be considdered</t>
  </si>
  <si>
    <t>c)    Open or Combined Cycle Gas Turbines Technology</t>
  </si>
  <si>
    <t xml:space="preserve">c) was the scope successfully completed </t>
  </si>
  <si>
    <t>d)    Heat Recovery Steam Generator Power Technology</t>
  </si>
  <si>
    <t xml:space="preserve">d) work was executed in the period from 2019 to current </t>
  </si>
  <si>
    <t>The references stated will be contacted to confirm the authenticity of the reference. If found to be false or unreachable, reference will be excluded</t>
  </si>
  <si>
    <t xml:space="preserve">e)    Renewables Technologies </t>
  </si>
  <si>
    <t>e) Letter to be signed and dated.</t>
  </si>
  <si>
    <t>f)      Energy Storage Technologies</t>
  </si>
  <si>
    <t xml:space="preserve">f) reference contact details to be on the letter. </t>
  </si>
  <si>
    <t>g)    Nuclear Technologies</t>
  </si>
  <si>
    <t xml:space="preserve">Must provide reference letters for coal fired technologies plus a minimum of 5 five other technologies </t>
  </si>
  <si>
    <t xml:space="preserve">h)    Emissions Abatement Technologies </t>
  </si>
  <si>
    <t>i)      Civil and structural design applicable to specific Technologies</t>
  </si>
  <si>
    <t xml:space="preserve">To Pass, the bidder must have submitted 6 references of scopes concluded or currently active in the priod from 2019 to current that have been contacted and verified </t>
  </si>
  <si>
    <t xml:space="preserve">j)      Power Transmission and Distribution engineering, technologies for infrastructure development and execution and associated works </t>
  </si>
  <si>
    <t xml:space="preserve">k)    Marine Environmental adherence </t>
  </si>
  <si>
    <t xml:space="preserve">l)      Commercial Property </t>
  </si>
  <si>
    <t xml:space="preserve">m)  Gas Power Generation Technologies </t>
  </si>
  <si>
    <t>n)    Pipelining technologies (water, gas etc.)</t>
  </si>
  <si>
    <t>o)    Mining Technology and developments</t>
  </si>
  <si>
    <t>p)    Existing building infrastructure refurbishment enhancement and modernisation.</t>
  </si>
  <si>
    <t>In order to pass, thre must be a minimum of 6 acceptable reference letters. One of which must be for coal fired technologies.</t>
  </si>
  <si>
    <t>Have a local registered presence in South Africa</t>
  </si>
  <si>
    <t>Registration will be verified by using the https://wwwcipc.co.za or https://www.bizportal.gov.co.za</t>
  </si>
  <si>
    <t>CIPC number successfully verified</t>
  </si>
  <si>
    <t xml:space="preserve">a) CoR 14.3 </t>
  </si>
  <si>
    <t>b) CoR 14.1</t>
  </si>
  <si>
    <t>To pass, the CIPC number must return details that match the company details on the proof provided</t>
  </si>
  <si>
    <t>c) Memorandum of incorporation</t>
  </si>
  <si>
    <t>d) CoR 9.4</t>
  </si>
  <si>
    <t>Have a local office in South Africa</t>
  </si>
  <si>
    <t>To pass, either a utility bill or lease agreement must be provided indicating the office location in south africa in the Company's name</t>
  </si>
  <si>
    <t xml:space="preserve">Utility bill or lease provided </t>
  </si>
  <si>
    <t>a) Utility bill in the company's name</t>
  </si>
  <si>
    <t xml:space="preserve">b)Copy of lease agreement </t>
  </si>
  <si>
    <t>Consultant Expertise in Capacity building</t>
  </si>
  <si>
    <t>Bidder to provide proof in the form of: training &amp; transfer methodology</t>
  </si>
  <si>
    <t>Methodology will evaluated against criteria mentioned in "Source of evidence column)</t>
  </si>
  <si>
    <t xml:space="preserve">Training and transfer methodology acceptable </t>
  </si>
  <si>
    <t>Training and transfer methodology makes use of structured approaches (workshops, job shadowing etc), customisable to client context. Sample modules included</t>
  </si>
  <si>
    <t xml:space="preserve">Bidder to provide the following proof </t>
  </si>
  <si>
    <t>Requirements to pass</t>
  </si>
  <si>
    <t>a) bidder must provide minimum 2 contactable references relevant to scope of work.</t>
  </si>
  <si>
    <t>bidder provided minimum 2 contactable references relevant to scope of work.</t>
  </si>
  <si>
    <t>b) Documentation of scalable resource pools; examples of rapid mobilisation for large/complex projects.</t>
  </si>
  <si>
    <t>b) biddder to provide workforce capacity plan/ resource pool overview including profile summary</t>
  </si>
  <si>
    <t>biddder to provided workforce capacity plan/ resource pool overview including profile summary</t>
  </si>
  <si>
    <t>c) Evidence of active talent sourcing, onboarding, and step by step process for mobilisation including timelines; examples of deploying both generalist and specialist talent</t>
  </si>
  <si>
    <t xml:space="preserve">c) bidder must provide resource mobilisation strategy that covers all the criterias in " source of evidence" column as a minmum </t>
  </si>
  <si>
    <t xml:space="preserve">bidder provided resource mobilisation strategy that covers all the criterias in " source of evidence" column as a minmum </t>
  </si>
  <si>
    <t>Notes:</t>
  </si>
  <si>
    <t xml:space="preserve">Mandatory criteria is essential for assessing bids as they servce as non-negotiable baseline requirements that ensure all bidders meet a minimum acceptable standard before their bids are considdered further. </t>
  </si>
  <si>
    <t>In order for a bid to proceed to the function evaluation, the bid must obtain all "yes" for the above Mandatory criteria, should the bid obtain a "no" it will not proceed to the functional evaluation round.</t>
  </si>
  <si>
    <t xml:space="preserve">a) References demonstrating successful delivery of the full spectrum of project QA QC. (Min 2) </t>
  </si>
  <si>
    <t>CV's indicating experience in the power/electricity industry</t>
  </si>
  <si>
    <t>2.1   Number of relevant references with a description of scope of work  (assisting companies with QA/QC planning and management of large capital projects)  detail the success achieved over the last 5 years including resource timeline deployment</t>
  </si>
  <si>
    <t>Close out report indicating success and resource deployment</t>
  </si>
  <si>
    <t>Mandatory Criteria Evaluation Scorecard - QA and QC Services Provider Contract</t>
  </si>
  <si>
    <t xml:space="preserve">4.2 Mobilisation strategy: Bidder to provide resource deployment timeline and strategy to address client resource request as per task order. </t>
  </si>
  <si>
    <t>strategy indicating resourcing plan and timelines</t>
  </si>
  <si>
    <t>Resource plan and deployment timeline greater than 8 weeks</t>
  </si>
  <si>
    <t>Resource plan and deployment timeline less than 4 weeks</t>
  </si>
  <si>
    <t>Resource plan and deployment timeline less than 3 week</t>
  </si>
  <si>
    <t>Resource plan and deployment timeline less than 2 weeks</t>
  </si>
  <si>
    <t>Resource plan and deployment timeline less than 1 week</t>
  </si>
  <si>
    <t>4.3  Service Providers must provide a documented procedure for determining the competence criteria for all personnel who will be involved in the provision of services as per  scope</t>
  </si>
  <si>
    <t>4.4   Provide high level structure and relevant experience of the service providers permanent management team that will execute the contract.</t>
  </si>
  <si>
    <t>4.3   Resource capability of the top five subject matter experts related to turnaround strategies in organisations.</t>
  </si>
  <si>
    <t>4.4   Provide high level structure and relevant experience of the consultants permanent management team that will execute the contract.</t>
  </si>
  <si>
    <t>CV's indicating experience in QA/QC turn around strategies</t>
  </si>
  <si>
    <t>Provide proof of CIPC number registration such as one of the following</t>
  </si>
  <si>
    <t>Provide proof of physical location of office such as one of the following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</si>
</sst>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26" x14ac:knownFonts="1">
    <font>
      <sz val="11"/>
      <color theme="1"/>
      <name val="Calibri"/>
      <family val="2"/>
      <scheme val="minor"/>
    </font>
    <font>
      <sz val="1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b/>
      <sz val="11"/>
      <color theme="1"/>
      <name val="Arial"/>
      <family val="2"/>
    </font>
    <font>
      <b/>
      <sz val="12"/>
      <color theme="1"/>
      <name val="Arial"/>
      <family val="2"/>
    </font>
    <font>
      <sz val="14"/>
      <color theme="1"/>
      <name val="Calibri"/>
      <family val="2"/>
      <scheme val="minor"/>
    </font>
    <font>
      <sz val="12"/>
      <color theme="1"/>
      <name val="Arial"/>
      <family val="2"/>
    </font>
    <font>
      <sz val="10"/>
      <color theme="1"/>
      <name val="Arial"/>
      <family val="2"/>
    </font>
    <font>
      <sz val="14"/>
      <color theme="1"/>
      <name val="Arial"/>
      <family val="2"/>
    </font>
    <font>
      <b/>
      <sz val="14"/>
      <color theme="1"/>
      <name val="Arial"/>
      <family val="2"/>
    </font>
    <font>
      <sz val="11"/>
      <color theme="1"/>
      <name val="Arial"/>
      <family val="2"/>
    </font>
    <font>
      <sz val="11"/>
      <name val="Arial"/>
      <family val="2"/>
    </font>
    <font>
      <b/>
      <sz val="16"/>
      <color theme="1"/>
      <name val="Arial"/>
      <family val="2"/>
    </font>
    <font>
      <b/>
      <sz val="11"/>
      <name val="Arial"/>
      <family val="2"/>
    </font>
    <font>
      <b/>
      <sz val="10"/>
      <color theme="1"/>
      <name val="Calibri"/>
      <family val="2"/>
      <scheme val="minor"/>
    </font>
    <font>
      <sz val="10"/>
      <color theme="1"/>
      <name val="Calibri"/>
      <family val="2"/>
    </font>
    <font>
      <sz val="8"/>
      <name val="Calibri"/>
      <family val="2"/>
      <scheme val="minor"/>
    </font>
    <font>
      <sz val="10"/>
      <color rgb="FFFF0000"/>
      <name val="Calibri"/>
      <family val="2"/>
      <scheme val="minor"/>
    </font>
    <font>
      <sz val="11"/>
      <name val="Calibri"/>
      <family val="2"/>
      <scheme val="minor"/>
    </font>
    <font>
      <b/>
      <sz val="11"/>
      <name val="Calibri"/>
      <family val="2"/>
      <scheme val="minor"/>
    </font>
    <font>
      <b/>
      <sz val="10"/>
      <name val="Calibri"/>
      <family val="2"/>
      <scheme val="minor"/>
    </font>
    <font>
      <sz val="10"/>
      <name val="Calibri"/>
      <family val="2"/>
    </font>
    <font>
      <sz val="11"/>
      <color rgb="FFFF0000"/>
      <name val="Calibri"/>
      <family val="2"/>
      <scheme val="minor"/>
    </font>
    <font>
      <b/>
      <u/>
      <sz val="2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3" fillId="0" borderId="0" applyFont="0" applyFill="0" applyBorder="0" applyAlignment="0" applyProtection="0"/>
    <xf numFmtId="44" fontId="3" fillId="0" borderId="0" applyFont="0" applyFill="0" applyBorder="0" applyAlignment="0" applyProtection="0"/>
  </cellStyleXfs>
  <cellXfs count="412">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7" fillId="0" borderId="0" xfId="0" applyFont="1"/>
    <xf numFmtId="0" fontId="8" fillId="0" borderId="0" xfId="0" applyFont="1"/>
    <xf numFmtId="0" fontId="8" fillId="0" borderId="0" xfId="0" applyFont="1" applyAlignment="1">
      <alignment horizontal="left" vertical="top"/>
    </xf>
    <xf numFmtId="0" fontId="9" fillId="0" borderId="0" xfId="0" applyFont="1"/>
    <xf numFmtId="0" fontId="10" fillId="0" borderId="0" xfId="0" applyFont="1"/>
    <xf numFmtId="0" fontId="11" fillId="0" borderId="0" xfId="0" applyFont="1"/>
    <xf numFmtId="0" fontId="4" fillId="0" borderId="0" xfId="0" applyFont="1"/>
    <xf numFmtId="0" fontId="12" fillId="0" borderId="0" xfId="0" applyFont="1"/>
    <xf numFmtId="0" fontId="8" fillId="0" borderId="4" xfId="0" applyFont="1" applyBorder="1" applyAlignment="1">
      <alignment horizontal="center" wrapText="1"/>
    </xf>
    <xf numFmtId="0" fontId="5" fillId="0" borderId="4" xfId="0" applyFont="1" applyBorder="1" applyAlignment="1">
      <alignment horizontal="center"/>
    </xf>
    <xf numFmtId="0" fontId="13" fillId="0" borderId="0" xfId="0" applyFont="1"/>
    <xf numFmtId="0" fontId="5" fillId="2" borderId="4" xfId="0" applyFont="1" applyFill="1" applyBorder="1" applyAlignment="1">
      <alignment horizontal="center" vertical="center"/>
    </xf>
    <xf numFmtId="0" fontId="13" fillId="0" borderId="4" xfId="0" applyFont="1" applyBorder="1" applyAlignment="1">
      <alignment horizontal="center"/>
    </xf>
    <xf numFmtId="0" fontId="13" fillId="0" borderId="4" xfId="0" applyFont="1" applyBorder="1" applyAlignment="1">
      <alignment horizontal="center" vertical="center"/>
    </xf>
    <xf numFmtId="0" fontId="14" fillId="0" borderId="4" xfId="0" applyFont="1" applyBorder="1" applyAlignment="1">
      <alignment horizontal="center" vertical="center"/>
    </xf>
    <xf numFmtId="0" fontId="9" fillId="2" borderId="4" xfId="0" applyFont="1" applyFill="1" applyBorder="1" applyAlignment="1">
      <alignment horizontal="center"/>
    </xf>
    <xf numFmtId="0" fontId="8" fillId="2" borderId="4" xfId="0" applyFont="1" applyFill="1" applyBorder="1" applyAlignment="1">
      <alignment horizontal="center" wrapText="1"/>
    </xf>
    <xf numFmtId="0" fontId="8" fillId="0" borderId="11" xfId="0" applyFont="1" applyBorder="1"/>
    <xf numFmtId="0" fontId="12" fillId="0" borderId="4" xfId="0" applyFont="1" applyBorder="1" applyAlignment="1">
      <alignment horizontal="center" wrapText="1"/>
    </xf>
    <xf numFmtId="0" fontId="8" fillId="2" borderId="4" xfId="0" applyFont="1" applyFill="1" applyBorder="1" applyAlignment="1">
      <alignment horizontal="center" vertical="center"/>
    </xf>
    <xf numFmtId="0" fontId="9" fillId="2" borderId="4" xfId="0" applyFont="1" applyFill="1" applyBorder="1"/>
    <xf numFmtId="9" fontId="13" fillId="0" borderId="4" xfId="0" applyNumberFormat="1" applyFont="1" applyBorder="1" applyAlignment="1">
      <alignment horizontal="center"/>
    </xf>
    <xf numFmtId="9" fontId="15" fillId="0" borderId="4" xfId="0" applyNumberFormat="1" applyFont="1" applyBorder="1" applyAlignment="1">
      <alignment horizontal="center"/>
    </xf>
    <xf numFmtId="0" fontId="6" fillId="2" borderId="4" xfId="0" applyFont="1" applyFill="1" applyBorder="1" applyAlignment="1">
      <alignment horizontal="center" vertical="center"/>
    </xf>
    <xf numFmtId="0" fontId="2" fillId="0" borderId="0" xfId="0" applyFont="1" applyAlignment="1">
      <alignment wrapText="1"/>
    </xf>
    <xf numFmtId="0" fontId="2" fillId="0" borderId="0" xfId="0" applyFont="1" applyAlignment="1">
      <alignment horizontal="center" vertical="center" wrapText="1"/>
    </xf>
    <xf numFmtId="0" fontId="16" fillId="0" borderId="6"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horizontal="center" vertical="center"/>
    </xf>
    <xf numFmtId="0" fontId="2" fillId="0" borderId="0" xfId="0" applyFont="1" applyAlignment="1">
      <alignment horizontal="left" vertical="top"/>
    </xf>
    <xf numFmtId="0" fontId="2" fillId="0" borderId="4" xfId="0" applyFont="1" applyBorder="1" applyAlignment="1">
      <alignment vertical="center" wrapText="1"/>
    </xf>
    <xf numFmtId="0" fontId="16" fillId="0" borderId="10" xfId="0" applyFont="1" applyBorder="1" applyAlignment="1">
      <alignment horizontal="center" vertical="center"/>
    </xf>
    <xf numFmtId="0" fontId="16" fillId="0" borderId="10" xfId="0" applyFont="1" applyBorder="1" applyAlignment="1">
      <alignment horizontal="left" vertical="center"/>
    </xf>
    <xf numFmtId="0" fontId="16" fillId="0" borderId="10" xfId="0" applyFont="1" applyBorder="1" applyAlignment="1">
      <alignment horizontal="center" vertical="center" wrapText="1"/>
    </xf>
    <xf numFmtId="0" fontId="2" fillId="0" borderId="2" xfId="0" applyFont="1" applyBorder="1" applyAlignment="1">
      <alignment vertical="center" wrapText="1"/>
    </xf>
    <xf numFmtId="9" fontId="2" fillId="0" borderId="0" xfId="1" applyFont="1" applyFill="1" applyBorder="1" applyAlignment="1">
      <alignment horizontal="center" vertical="center" wrapText="1"/>
    </xf>
    <xf numFmtId="9" fontId="2" fillId="0" borderId="2" xfId="1" applyFont="1" applyFill="1" applyBorder="1" applyAlignment="1">
      <alignment horizontal="center" vertical="center"/>
    </xf>
    <xf numFmtId="9" fontId="2" fillId="0" borderId="4" xfId="1" applyFont="1" applyFill="1" applyBorder="1" applyAlignment="1">
      <alignment horizontal="center" vertical="center"/>
    </xf>
    <xf numFmtId="9" fontId="2" fillId="0" borderId="6" xfId="1" applyFont="1" applyFill="1" applyBorder="1" applyAlignment="1">
      <alignment horizontal="center" vertical="center"/>
    </xf>
    <xf numFmtId="0" fontId="9" fillId="3" borderId="0" xfId="0" applyFont="1" applyFill="1"/>
    <xf numFmtId="0" fontId="9" fillId="3" borderId="0" xfId="0" applyFont="1" applyFill="1" applyAlignment="1">
      <alignment horizontal="center"/>
    </xf>
    <xf numFmtId="0" fontId="8" fillId="3" borderId="0" xfId="0" applyFont="1" applyFill="1" applyAlignment="1">
      <alignment horizontal="center" wrapText="1"/>
    </xf>
    <xf numFmtId="0" fontId="2" fillId="0" borderId="22" xfId="0" applyFont="1" applyBorder="1" applyAlignment="1">
      <alignment horizontal="center" vertical="center"/>
    </xf>
    <xf numFmtId="0" fontId="2" fillId="0" borderId="8" xfId="0" applyFont="1" applyBorder="1" applyAlignment="1">
      <alignment horizontal="left" vertical="center" wrapText="1"/>
    </xf>
    <xf numFmtId="9" fontId="19" fillId="0" borderId="8" xfId="1" applyFont="1" applyFill="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9" fontId="2" fillId="0" borderId="2" xfId="1" applyFont="1" applyFill="1" applyBorder="1" applyAlignment="1">
      <alignment horizontal="center" vertical="center"/>
    </xf>
    <xf numFmtId="9" fontId="2" fillId="0" borderId="4" xfId="1" applyFont="1" applyFill="1" applyBorder="1" applyAlignment="1">
      <alignment horizontal="center" vertical="center"/>
    </xf>
    <xf numFmtId="9" fontId="2" fillId="0" borderId="6" xfId="1" applyFont="1" applyFill="1" applyBorder="1" applyAlignment="1">
      <alignment horizontal="center" vertical="center"/>
    </xf>
    <xf numFmtId="0" fontId="2" fillId="0" borderId="0" xfId="0" applyFont="1" applyAlignment="1">
      <alignment horizontal="center" vertical="center" wrapText="1"/>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2" fillId="0" borderId="8" xfId="0" applyFont="1" applyBorder="1" applyAlignment="1">
      <alignment horizontal="center" vertical="center" wrapText="1"/>
    </xf>
    <xf numFmtId="0" fontId="5" fillId="2" borderId="4" xfId="0" applyFont="1" applyFill="1" applyBorder="1" applyAlignment="1">
      <alignment horizontal="center" vertical="center"/>
    </xf>
    <xf numFmtId="9" fontId="2" fillId="0" borderId="4" xfId="1" applyFont="1" applyFill="1" applyBorder="1" applyAlignment="1">
      <alignment horizontal="center" vertical="center" wrapText="1"/>
    </xf>
    <xf numFmtId="9" fontId="2" fillId="0" borderId="2" xfId="1" applyFont="1" applyFill="1" applyBorder="1" applyAlignment="1">
      <alignment horizontal="center" vertical="center" wrapText="1"/>
    </xf>
    <xf numFmtId="9" fontId="2" fillId="0" borderId="6" xfId="1" applyFont="1" applyFill="1" applyBorder="1" applyAlignment="1">
      <alignment horizontal="center" vertical="center" wrapText="1"/>
    </xf>
    <xf numFmtId="0" fontId="2" fillId="0" borderId="24" xfId="0" applyFont="1" applyBorder="1" applyAlignment="1">
      <alignment horizontal="center" vertical="center"/>
    </xf>
    <xf numFmtId="0" fontId="2" fillId="0" borderId="24" xfId="0" applyFont="1" applyBorder="1" applyAlignment="1">
      <alignment horizontal="center" vertical="center" wrapText="1"/>
    </xf>
    <xf numFmtId="0" fontId="2" fillId="0" borderId="10" xfId="0" applyFont="1" applyBorder="1" applyAlignment="1">
      <alignment horizontal="center" vertical="center" wrapText="1"/>
    </xf>
    <xf numFmtId="9" fontId="2" fillId="0" borderId="10" xfId="1" applyFont="1" applyFill="1" applyBorder="1" applyAlignment="1">
      <alignment horizontal="center" vertical="center" wrapText="1"/>
    </xf>
    <xf numFmtId="0" fontId="2" fillId="0" borderId="28" xfId="0" applyFont="1" applyBorder="1" applyAlignment="1">
      <alignment horizontal="center" vertical="center"/>
    </xf>
    <xf numFmtId="0" fontId="2" fillId="0" borderId="29" xfId="0" applyFont="1" applyBorder="1" applyAlignment="1">
      <alignment vertical="center" wrapText="1"/>
    </xf>
    <xf numFmtId="0" fontId="1" fillId="0" borderId="2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31" xfId="0" applyFont="1" applyBorder="1" applyAlignment="1">
      <alignment horizontal="center" vertical="center"/>
    </xf>
    <xf numFmtId="0" fontId="1" fillId="0" borderId="6" xfId="0" applyFont="1" applyBorder="1" applyAlignment="1">
      <alignment vertical="center" wrapText="1"/>
    </xf>
    <xf numFmtId="9" fontId="2" fillId="0" borderId="33" xfId="1" applyFont="1" applyFill="1" applyBorder="1" applyAlignment="1">
      <alignment horizontal="center" vertical="center"/>
    </xf>
    <xf numFmtId="9" fontId="2" fillId="0" borderId="8" xfId="1" applyFont="1" applyFill="1" applyBorder="1" applyAlignment="1">
      <alignment horizontal="center" vertical="center" wrapText="1"/>
    </xf>
    <xf numFmtId="0" fontId="2" fillId="0" borderId="0" xfId="0" applyFont="1" applyBorder="1" applyAlignment="1">
      <alignment horizontal="center" vertical="center"/>
    </xf>
    <xf numFmtId="9" fontId="2" fillId="0" borderId="35" xfId="1" applyFont="1" applyFill="1" applyBorder="1" applyAlignment="1">
      <alignment horizontal="center" vertical="center"/>
    </xf>
    <xf numFmtId="9" fontId="2" fillId="0" borderId="7" xfId="1" applyFont="1" applyFill="1" applyBorder="1" applyAlignment="1">
      <alignment horizontal="center" vertical="center" wrapText="1"/>
    </xf>
    <xf numFmtId="0" fontId="2" fillId="0" borderId="7" xfId="0" applyFont="1" applyBorder="1" applyAlignment="1">
      <alignment horizontal="center" vertical="center"/>
    </xf>
    <xf numFmtId="0" fontId="10" fillId="0" borderId="0" xfId="0" applyFont="1" applyBorder="1"/>
    <xf numFmtId="0" fontId="7" fillId="0" borderId="0" xfId="0" applyFont="1" applyBorder="1"/>
    <xf numFmtId="0" fontId="17" fillId="0" borderId="0" xfId="0" applyFont="1" applyBorder="1" applyAlignment="1">
      <alignment horizontal="left" vertical="top" wrapText="1"/>
    </xf>
    <xf numFmtId="0" fontId="1" fillId="0" borderId="4" xfId="0" applyFont="1" applyBorder="1" applyAlignment="1">
      <alignment vertical="center" wrapText="1"/>
    </xf>
    <xf numFmtId="0" fontId="2" fillId="0" borderId="8" xfId="0" applyFont="1" applyBorder="1" applyAlignment="1">
      <alignment horizontal="center" vertical="center"/>
    </xf>
    <xf numFmtId="0" fontId="2" fillId="0" borderId="40" xfId="0" applyFont="1" applyBorder="1" applyAlignment="1">
      <alignment horizontal="left" vertical="center" wrapText="1"/>
    </xf>
    <xf numFmtId="9" fontId="2" fillId="0" borderId="40" xfId="1" applyFont="1" applyFill="1" applyBorder="1" applyAlignment="1">
      <alignment horizontal="center" vertical="center" wrapText="1"/>
    </xf>
    <xf numFmtId="0" fontId="16" fillId="0" borderId="14" xfId="0" applyFont="1" applyBorder="1" applyAlignment="1">
      <alignment horizontal="center" vertical="center"/>
    </xf>
    <xf numFmtId="0" fontId="16" fillId="0" borderId="41" xfId="0" applyFont="1" applyBorder="1" applyAlignment="1">
      <alignment horizontal="left" vertical="center"/>
    </xf>
    <xf numFmtId="0" fontId="16" fillId="0" borderId="24" xfId="0" applyFont="1" applyBorder="1" applyAlignment="1">
      <alignment horizontal="center" vertical="center" wrapText="1"/>
    </xf>
    <xf numFmtId="0" fontId="16" fillId="0" borderId="24" xfId="0" applyFont="1" applyBorder="1" applyAlignment="1">
      <alignment horizontal="center" vertical="center"/>
    </xf>
    <xf numFmtId="0" fontId="16" fillId="0" borderId="42" xfId="0" applyFont="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34" xfId="0" applyFont="1" applyFill="1" applyBorder="1" applyAlignment="1">
      <alignment horizontal="center" vertical="center"/>
    </xf>
    <xf numFmtId="0" fontId="4" fillId="2" borderId="9" xfId="0" applyFont="1" applyFill="1" applyBorder="1" applyAlignment="1"/>
    <xf numFmtId="0" fontId="4" fillId="2" borderId="15" xfId="0" applyFont="1" applyFill="1" applyBorder="1" applyAlignment="1"/>
    <xf numFmtId="2" fontId="13" fillId="0" borderId="4" xfId="0" applyNumberFormat="1" applyFont="1" applyBorder="1" applyAlignment="1">
      <alignment horizontal="center"/>
    </xf>
    <xf numFmtId="2" fontId="13" fillId="0" borderId="4" xfId="0" applyNumberFormat="1" applyFont="1" applyBorder="1"/>
    <xf numFmtId="0" fontId="13" fillId="0" borderId="4" xfId="0" applyFont="1" applyBorder="1"/>
    <xf numFmtId="9" fontId="2" fillId="0" borderId="2" xfId="1" applyFont="1" applyFill="1" applyBorder="1" applyAlignment="1">
      <alignment horizontal="center" vertical="center"/>
    </xf>
    <xf numFmtId="9" fontId="2" fillId="0" borderId="7" xfId="1" applyFont="1" applyFill="1" applyBorder="1" applyAlignment="1">
      <alignment horizontal="center" vertical="center"/>
    </xf>
    <xf numFmtId="9" fontId="2" fillId="0" borderId="6" xfId="1" applyFont="1" applyFill="1" applyBorder="1" applyAlignment="1">
      <alignment vertical="center"/>
    </xf>
    <xf numFmtId="0" fontId="2" fillId="0" borderId="37" xfId="0" applyFont="1" applyBorder="1" applyAlignment="1">
      <alignment vertical="center"/>
    </xf>
    <xf numFmtId="0" fontId="2" fillId="0" borderId="19" xfId="0" applyFont="1" applyBorder="1" applyAlignment="1">
      <alignment vertical="center" wrapText="1"/>
    </xf>
    <xf numFmtId="0" fontId="2" fillId="0" borderId="14" xfId="0" applyFont="1" applyBorder="1" applyAlignment="1">
      <alignment vertical="center"/>
    </xf>
    <xf numFmtId="0" fontId="2" fillId="0" borderId="28" xfId="0" applyFont="1" applyBorder="1" applyAlignment="1">
      <alignment vertical="center"/>
    </xf>
    <xf numFmtId="0" fontId="2" fillId="0" borderId="45" xfId="0" applyFont="1" applyBorder="1" applyAlignment="1">
      <alignment horizontal="center" vertical="center"/>
    </xf>
    <xf numFmtId="0" fontId="2" fillId="0" borderId="29" xfId="0" applyFont="1" applyBorder="1" applyAlignment="1">
      <alignment horizontal="center" vertical="center"/>
    </xf>
    <xf numFmtId="0" fontId="2" fillId="0" borderId="35" xfId="0" applyFont="1" applyBorder="1" applyAlignment="1">
      <alignment vertical="center" wrapText="1"/>
    </xf>
    <xf numFmtId="0" fontId="2" fillId="0" borderId="49" xfId="0" applyFont="1" applyBorder="1" applyAlignment="1">
      <alignment vertical="center" wrapText="1"/>
    </xf>
    <xf numFmtId="9" fontId="2" fillId="0" borderId="50" xfId="1" applyFont="1" applyFill="1" applyBorder="1" applyAlignment="1">
      <alignment vertical="center"/>
    </xf>
    <xf numFmtId="0" fontId="2" fillId="0" borderId="50" xfId="0" applyFont="1" applyBorder="1" applyAlignment="1">
      <alignment vertical="center" wrapText="1"/>
    </xf>
    <xf numFmtId="9" fontId="2" fillId="0" borderId="50" xfId="1" applyFont="1" applyFill="1" applyBorder="1" applyAlignment="1">
      <alignment horizontal="center" vertical="center"/>
    </xf>
    <xf numFmtId="9" fontId="2" fillId="0" borderId="50" xfId="1" applyFont="1" applyFill="1" applyBorder="1" applyAlignment="1">
      <alignment horizontal="center" vertical="center" wrapText="1"/>
    </xf>
    <xf numFmtId="0" fontId="1" fillId="0" borderId="24" xfId="0" applyFont="1" applyBorder="1" applyAlignment="1">
      <alignment vertical="center" wrapText="1"/>
    </xf>
    <xf numFmtId="9" fontId="2" fillId="0" borderId="24" xfId="1" applyFont="1" applyFill="1" applyBorder="1" applyAlignment="1">
      <alignment horizontal="center" vertical="center"/>
    </xf>
    <xf numFmtId="9" fontId="2" fillId="0" borderId="42" xfId="1" applyFont="1" applyFill="1" applyBorder="1" applyAlignment="1">
      <alignment horizontal="center" vertical="center" wrapText="1"/>
    </xf>
    <xf numFmtId="0" fontId="2" fillId="0" borderId="24" xfId="0" applyFont="1" applyBorder="1" applyAlignment="1">
      <alignment vertical="center" wrapText="1"/>
    </xf>
    <xf numFmtId="0" fontId="1" fillId="0" borderId="31" xfId="0" applyFont="1" applyBorder="1" applyAlignment="1">
      <alignment vertical="center" wrapText="1"/>
    </xf>
    <xf numFmtId="0" fontId="20" fillId="0" borderId="0" xfId="0" applyFont="1"/>
    <xf numFmtId="0" fontId="21" fillId="2" borderId="4" xfId="0" applyFont="1" applyFill="1" applyBorder="1" applyAlignment="1">
      <alignment horizontal="center" vertical="center" wrapText="1"/>
    </xf>
    <xf numFmtId="0" fontId="21" fillId="2" borderId="4" xfId="0" applyFont="1" applyFill="1" applyBorder="1" applyAlignment="1">
      <alignment horizontal="center" vertical="center"/>
    </xf>
    <xf numFmtId="0" fontId="22" fillId="0" borderId="10" xfId="0" applyFont="1" applyBorder="1" applyAlignment="1">
      <alignment horizontal="center" vertical="center"/>
    </xf>
    <xf numFmtId="0" fontId="22" fillId="0" borderId="10" xfId="0" applyFont="1" applyBorder="1" applyAlignment="1">
      <alignment horizontal="left" vertical="center"/>
    </xf>
    <xf numFmtId="0" fontId="22" fillId="0" borderId="10" xfId="0" applyFont="1" applyBorder="1" applyAlignment="1">
      <alignment horizontal="center" vertical="center" wrapText="1"/>
    </xf>
    <xf numFmtId="0" fontId="1" fillId="0" borderId="29" xfId="0" applyFont="1" applyBorder="1" applyAlignment="1">
      <alignment vertical="center" wrapText="1"/>
    </xf>
    <xf numFmtId="9" fontId="1" fillId="0" borderId="2" xfId="1" applyFont="1" applyFill="1" applyBorder="1" applyAlignment="1">
      <alignment horizontal="center" vertical="center"/>
    </xf>
    <xf numFmtId="9" fontId="1" fillId="0" borderId="4" xfId="1" applyFont="1" applyFill="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9" fontId="1" fillId="0" borderId="4" xfId="1" applyFont="1" applyFill="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0" xfId="0" applyFont="1" applyAlignment="1">
      <alignment horizontal="justify" vertical="center"/>
    </xf>
    <xf numFmtId="9" fontId="1" fillId="0" borderId="10" xfId="1" applyFont="1" applyFill="1" applyBorder="1" applyAlignment="1">
      <alignment horizontal="center" vertical="center"/>
    </xf>
    <xf numFmtId="9" fontId="1" fillId="0" borderId="10" xfId="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9" fontId="1" fillId="0" borderId="6" xfId="1" applyFont="1" applyFill="1" applyBorder="1" applyAlignment="1">
      <alignment horizontal="center" vertical="center"/>
    </xf>
    <xf numFmtId="9" fontId="1" fillId="0" borderId="6" xfId="1" applyFont="1" applyFill="1" applyBorder="1" applyAlignment="1">
      <alignment horizontal="center" vertical="center" wrapText="1"/>
    </xf>
    <xf numFmtId="0" fontId="1" fillId="0" borderId="31" xfId="0"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7" xfId="1" applyFont="1" applyFill="1" applyBorder="1" applyAlignment="1">
      <alignment horizontal="center" vertical="center"/>
    </xf>
    <xf numFmtId="0" fontId="1" fillId="0" borderId="2" xfId="0" applyFont="1" applyBorder="1" applyAlignment="1">
      <alignment vertical="center" wrapText="1"/>
    </xf>
    <xf numFmtId="9" fontId="1" fillId="0" borderId="2" xfId="1" applyFont="1" applyFill="1" applyBorder="1" applyAlignment="1">
      <alignment horizontal="center" vertical="center" wrapText="1"/>
    </xf>
    <xf numFmtId="9" fontId="1" fillId="0" borderId="8" xfId="1" applyFont="1" applyFill="1" applyBorder="1" applyAlignment="1">
      <alignment vertical="center"/>
    </xf>
    <xf numFmtId="0" fontId="1" fillId="0" borderId="24" xfId="0" applyFont="1" applyBorder="1" applyAlignment="1">
      <alignment horizontal="center" vertical="center"/>
    </xf>
    <xf numFmtId="9" fontId="1" fillId="0" borderId="47" xfId="1" applyFont="1" applyFill="1" applyBorder="1" applyAlignment="1">
      <alignment vertical="center"/>
    </xf>
    <xf numFmtId="0" fontId="1" fillId="0" borderId="50" xfId="0" applyFont="1" applyBorder="1" applyAlignment="1">
      <alignment vertical="center" wrapText="1"/>
    </xf>
    <xf numFmtId="9" fontId="1" fillId="0" borderId="50" xfId="1" applyFont="1" applyFill="1" applyBorder="1" applyAlignment="1">
      <alignment horizontal="center" vertical="center"/>
    </xf>
    <xf numFmtId="0" fontId="1" fillId="0" borderId="50" xfId="0" applyFont="1" applyBorder="1" applyAlignment="1">
      <alignment horizontal="center" vertical="center"/>
    </xf>
    <xf numFmtId="0" fontId="1" fillId="0" borderId="50"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7" xfId="0" applyFont="1" applyBorder="1" applyAlignment="1">
      <alignment vertical="center" wrapText="1"/>
    </xf>
    <xf numFmtId="9" fontId="1" fillId="0" borderId="35" xfId="1" applyFont="1" applyFill="1" applyBorder="1" applyAlignment="1">
      <alignment horizontal="center" vertical="center"/>
    </xf>
    <xf numFmtId="9" fontId="1" fillId="0" borderId="7" xfId="1" applyFont="1" applyFill="1" applyBorder="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36" xfId="0" applyFont="1" applyBorder="1" applyAlignment="1">
      <alignment horizontal="center" vertical="center"/>
    </xf>
    <xf numFmtId="0" fontId="1" fillId="0" borderId="4" xfId="0" applyFont="1" applyBorder="1" applyAlignment="1">
      <alignment horizontal="center" vertical="center"/>
    </xf>
    <xf numFmtId="0" fontId="1" fillId="0" borderId="47" xfId="0" applyFont="1" applyBorder="1" applyAlignment="1">
      <alignment horizontal="center" vertical="center" wrapText="1"/>
    </xf>
    <xf numFmtId="0" fontId="1" fillId="0" borderId="48" xfId="0" applyFont="1" applyBorder="1" applyAlignment="1">
      <alignment horizontal="center" vertical="center"/>
    </xf>
    <xf numFmtId="9" fontId="1" fillId="0" borderId="33" xfId="1" applyFont="1" applyFill="1" applyBorder="1" applyAlignment="1">
      <alignment horizontal="center" vertical="center"/>
    </xf>
    <xf numFmtId="9" fontId="1" fillId="0" borderId="8" xfId="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34"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wrapText="1"/>
    </xf>
    <xf numFmtId="9" fontId="1" fillId="0" borderId="0" xfId="1" applyFont="1" applyFill="1" applyBorder="1" applyAlignment="1">
      <alignment horizontal="center" vertical="center" wrapText="1"/>
    </xf>
    <xf numFmtId="0" fontId="1" fillId="0" borderId="0" xfId="0" applyFont="1"/>
    <xf numFmtId="0" fontId="1" fillId="0" borderId="0" xfId="0" applyFont="1" applyAlignment="1">
      <alignment horizontal="center" vertical="center" wrapText="1"/>
    </xf>
    <xf numFmtId="0" fontId="21" fillId="2" borderId="9" xfId="0" applyFont="1" applyFill="1" applyBorder="1" applyAlignment="1"/>
    <xf numFmtId="0" fontId="21" fillId="2" borderId="15" xfId="0" applyFont="1" applyFill="1" applyBorder="1" applyAlignment="1"/>
    <xf numFmtId="0" fontId="22" fillId="0" borderId="14" xfId="0" applyFont="1" applyBorder="1" applyAlignment="1">
      <alignment horizontal="center" vertical="center"/>
    </xf>
    <xf numFmtId="0" fontId="22" fillId="0" borderId="41" xfId="0" applyFont="1" applyBorder="1" applyAlignment="1">
      <alignment horizontal="left" vertical="center"/>
    </xf>
    <xf numFmtId="0" fontId="22" fillId="0" borderId="24" xfId="0" applyFont="1" applyBorder="1" applyAlignment="1">
      <alignment horizontal="center" vertical="center" wrapText="1"/>
    </xf>
    <xf numFmtId="0" fontId="22" fillId="0" borderId="24" xfId="0" applyFont="1" applyBorder="1" applyAlignment="1">
      <alignment horizontal="center" vertical="center"/>
    </xf>
    <xf numFmtId="0" fontId="22" fillId="0" borderId="42" xfId="0" applyFont="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6" xfId="0" applyFont="1" applyFill="1" applyBorder="1" applyAlignment="1">
      <alignment horizontal="center" vertical="center"/>
    </xf>
    <xf numFmtId="0" fontId="1" fillId="0" borderId="28" xfId="0" applyFont="1" applyBorder="1" applyAlignment="1">
      <alignment horizontal="center" vertical="center"/>
    </xf>
    <xf numFmtId="0" fontId="1" fillId="0" borderId="40" xfId="0" applyFont="1" applyBorder="1" applyAlignment="1">
      <alignment horizontal="left" vertical="center" wrapText="1"/>
    </xf>
    <xf numFmtId="9" fontId="1" fillId="0" borderId="40" xfId="1"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2" borderId="34" xfId="0" applyFont="1" applyFill="1" applyBorder="1" applyAlignment="1">
      <alignment horizontal="center" vertical="center"/>
    </xf>
    <xf numFmtId="0" fontId="23" fillId="0" borderId="0" xfId="0" applyFont="1" applyBorder="1" applyAlignment="1">
      <alignment horizontal="left" vertical="top" wrapText="1"/>
    </xf>
    <xf numFmtId="0" fontId="0" fillId="0" borderId="4" xfId="0" applyBorder="1"/>
    <xf numFmtId="0" fontId="0" fillId="0" borderId="12" xfId="0" applyBorder="1"/>
    <xf numFmtId="0" fontId="20" fillId="0" borderId="58" xfId="0" applyFont="1" applyBorder="1"/>
    <xf numFmtId="0" fontId="20" fillId="0" borderId="11" xfId="0" applyFont="1" applyBorder="1"/>
    <xf numFmtId="9" fontId="2" fillId="0" borderId="32" xfId="1" applyFont="1" applyFill="1" applyBorder="1" applyAlignment="1">
      <alignment horizontal="center" vertical="center"/>
    </xf>
    <xf numFmtId="0" fontId="2" fillId="0" borderId="47" xfId="0" applyFont="1" applyBorder="1" applyAlignment="1">
      <alignment horizontal="center" vertical="center"/>
    </xf>
    <xf numFmtId="0" fontId="1" fillId="2" borderId="50" xfId="0" applyFont="1" applyFill="1" applyBorder="1" applyAlignment="1">
      <alignment horizontal="center" vertical="center"/>
    </xf>
    <xf numFmtId="0" fontId="1" fillId="2" borderId="53" xfId="0" applyFont="1" applyFill="1" applyBorder="1" applyAlignment="1">
      <alignment horizontal="center" vertical="center"/>
    </xf>
    <xf numFmtId="44" fontId="0" fillId="0" borderId="0" xfId="2" applyFont="1" applyAlignment="1">
      <alignment horizontal="left"/>
    </xf>
    <xf numFmtId="0" fontId="25" fillId="0" borderId="0" xfId="0" applyFont="1" applyAlignment="1">
      <alignment horizontal="left"/>
    </xf>
    <xf numFmtId="0" fontId="4" fillId="0" borderId="0" xfId="0" applyFont="1" applyAlignment="1">
      <alignment horizont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wrapText="1"/>
    </xf>
    <xf numFmtId="0" fontId="4" fillId="0" borderId="4" xfId="0" applyFont="1" applyBorder="1" applyAlignment="1">
      <alignment horizontal="left" vertical="center"/>
    </xf>
    <xf numFmtId="0" fontId="0" fillId="0" borderId="23" xfId="0" applyBorder="1" applyAlignment="1">
      <alignment horizontal="left"/>
    </xf>
    <xf numFmtId="0" fontId="0" fillId="0" borderId="0" xfId="0" applyAlignment="1">
      <alignment horizontal="left"/>
    </xf>
    <xf numFmtId="0" fontId="0" fillId="0" borderId="32" xfId="0" applyBorder="1" applyAlignment="1">
      <alignment horizontal="left"/>
    </xf>
    <xf numFmtId="0" fontId="0" fillId="0" borderId="26" xfId="0" applyBorder="1" applyAlignment="1">
      <alignment horizontal="left" wrapText="1"/>
    </xf>
    <xf numFmtId="0" fontId="0" fillId="0" borderId="4" xfId="0" applyBorder="1" applyAlignment="1">
      <alignment horizontal="left" wrapText="1"/>
    </xf>
    <xf numFmtId="0" fontId="0" fillId="0" borderId="4" xfId="0" applyBorder="1" applyAlignment="1">
      <alignment horizontal="left"/>
    </xf>
    <xf numFmtId="0" fontId="0" fillId="0" borderId="4" xfId="0" applyBorder="1" applyAlignment="1">
      <alignment horizontal="center"/>
    </xf>
    <xf numFmtId="0" fontId="0" fillId="0" borderId="12" xfId="0" applyBorder="1" applyAlignment="1">
      <alignment horizontal="left"/>
    </xf>
    <xf numFmtId="0" fontId="0" fillId="0" borderId="4" xfId="0" applyBorder="1" applyAlignment="1">
      <alignment horizontal="center" vertical="center"/>
    </xf>
    <xf numFmtId="0" fontId="0" fillId="0" borderId="12" xfId="0" applyBorder="1" applyAlignment="1">
      <alignment horizontal="left" wrapText="1"/>
    </xf>
    <xf numFmtId="0" fontId="0" fillId="0" borderId="57" xfId="0" applyBorder="1" applyAlignment="1">
      <alignment horizontal="left"/>
    </xf>
    <xf numFmtId="0" fontId="0" fillId="0" borderId="58" xfId="0" applyBorder="1" applyAlignment="1">
      <alignment horizontal="left"/>
    </xf>
    <xf numFmtId="0" fontId="0" fillId="0" borderId="59" xfId="0" applyBorder="1" applyAlignment="1">
      <alignment horizontal="left"/>
    </xf>
    <xf numFmtId="0" fontId="0" fillId="0" borderId="23" xfId="0" applyBorder="1" applyAlignment="1">
      <alignment horizontal="center"/>
    </xf>
    <xf numFmtId="0" fontId="0" fillId="0" borderId="0" xfId="0" applyAlignment="1">
      <alignment horizontal="center"/>
    </xf>
    <xf numFmtId="0" fontId="0" fillId="0" borderId="32" xfId="0" applyBorder="1" applyAlignment="1">
      <alignment horizontal="center"/>
    </xf>
    <xf numFmtId="0" fontId="0" fillId="0" borderId="60" xfId="0" applyBorder="1" applyAlignment="1">
      <alignment horizontal="center"/>
    </xf>
    <xf numFmtId="0" fontId="0" fillId="0" borderId="11" xfId="0" applyBorder="1" applyAlignment="1">
      <alignment horizontal="center"/>
    </xf>
    <xf numFmtId="0" fontId="0" fillId="0" borderId="61" xfId="0" applyBorder="1" applyAlignment="1">
      <alignment horizontal="center"/>
    </xf>
    <xf numFmtId="0" fontId="0" fillId="0" borderId="26" xfId="0"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left" vertical="center"/>
    </xf>
    <xf numFmtId="0" fontId="0" fillId="0" borderId="57" xfId="0" applyBorder="1" applyAlignment="1">
      <alignment horizontal="left" wrapText="1"/>
    </xf>
    <xf numFmtId="0" fontId="0" fillId="0" borderId="58" xfId="0" applyBorder="1" applyAlignment="1">
      <alignment horizontal="left" wrapText="1"/>
    </xf>
    <xf numFmtId="0" fontId="0" fillId="0" borderId="59" xfId="0" applyBorder="1" applyAlignment="1">
      <alignment horizontal="left" wrapText="1"/>
    </xf>
    <xf numFmtId="0" fontId="0" fillId="0" borderId="23" xfId="0" applyBorder="1" applyAlignment="1">
      <alignment horizontal="left" wrapText="1"/>
    </xf>
    <xf numFmtId="0" fontId="0" fillId="0" borderId="0" xfId="0" applyAlignment="1">
      <alignment horizontal="left" wrapText="1"/>
    </xf>
    <xf numFmtId="0" fontId="0" fillId="0" borderId="32" xfId="0" applyBorder="1" applyAlignment="1">
      <alignment horizontal="left" wrapText="1"/>
    </xf>
    <xf numFmtId="0" fontId="0" fillId="0" borderId="26" xfId="0" applyBorder="1" applyAlignment="1">
      <alignment horizontal="left" vertical="center"/>
    </xf>
    <xf numFmtId="0" fontId="0" fillId="0" borderId="60" xfId="0" applyBorder="1" applyAlignment="1">
      <alignment horizontal="left" wrapText="1"/>
    </xf>
    <xf numFmtId="0" fontId="0" fillId="0" borderId="11" xfId="0" applyBorder="1" applyAlignment="1">
      <alignment horizontal="left" wrapText="1"/>
    </xf>
    <xf numFmtId="0" fontId="0" fillId="0" borderId="10" xfId="0" applyBorder="1" applyAlignment="1">
      <alignment horizontal="center" vertical="center" wrapText="1"/>
    </xf>
    <xf numFmtId="0" fontId="0" fillId="0" borderId="50" xfId="0" applyBorder="1" applyAlignment="1">
      <alignment horizontal="center" vertical="center" wrapText="1"/>
    </xf>
    <xf numFmtId="0" fontId="0" fillId="0" borderId="10" xfId="0" applyBorder="1" applyAlignment="1">
      <alignment horizontal="center" vertical="center"/>
    </xf>
    <xf numFmtId="0" fontId="0" fillId="0" borderId="50" xfId="0" applyBorder="1" applyAlignment="1">
      <alignment horizontal="center" vertic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left" vertical="center" wrapText="1"/>
    </xf>
    <xf numFmtId="0" fontId="0" fillId="0" borderId="0" xfId="0" applyAlignment="1">
      <alignment horizontal="left" vertical="center" wrapText="1"/>
    </xf>
    <xf numFmtId="0" fontId="0" fillId="0" borderId="32" xfId="0" applyBorder="1" applyAlignment="1">
      <alignment horizontal="left" vertical="center" wrapText="1"/>
    </xf>
    <xf numFmtId="0" fontId="0" fillId="0" borderId="60" xfId="0" applyBorder="1" applyAlignment="1">
      <alignment horizontal="left" vertical="center" wrapText="1"/>
    </xf>
    <xf numFmtId="0" fontId="0" fillId="0" borderId="11" xfId="0" applyBorder="1" applyAlignment="1">
      <alignment horizontal="left" vertical="center" wrapText="1"/>
    </xf>
    <xf numFmtId="0" fontId="0" fillId="0" borderId="61" xfId="0" applyBorder="1" applyAlignment="1">
      <alignment horizontal="left" vertical="center" wrapText="1"/>
    </xf>
    <xf numFmtId="0" fontId="20" fillId="0" borderId="4" xfId="0" applyFont="1" applyBorder="1" applyAlignment="1">
      <alignment horizontal="center" vertical="center"/>
    </xf>
    <xf numFmtId="0" fontId="20" fillId="0" borderId="4" xfId="0" applyFont="1" applyBorder="1" applyAlignment="1">
      <alignment horizontal="left" vertical="center" wrapText="1"/>
    </xf>
    <xf numFmtId="0" fontId="20" fillId="0" borderId="57" xfId="0" applyFont="1" applyBorder="1" applyAlignment="1">
      <alignment horizontal="left"/>
    </xf>
    <xf numFmtId="0" fontId="20" fillId="0" borderId="58" xfId="0" applyFont="1" applyBorder="1" applyAlignment="1">
      <alignment horizontal="left"/>
    </xf>
    <xf numFmtId="0" fontId="20" fillId="0" borderId="59" xfId="0" applyFont="1" applyBorder="1" applyAlignment="1">
      <alignment horizontal="left"/>
    </xf>
    <xf numFmtId="0" fontId="0" fillId="0" borderId="47" xfId="0" applyBorder="1" applyAlignment="1">
      <alignment horizontal="center"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0" xfId="0" applyAlignment="1">
      <alignment horizontal="left" vertical="center"/>
    </xf>
    <xf numFmtId="0" fontId="0" fillId="0" borderId="32" xfId="0" applyBorder="1" applyAlignment="1">
      <alignment horizontal="left" vertical="center"/>
    </xf>
    <xf numFmtId="0" fontId="0" fillId="0" borderId="50" xfId="0" applyBorder="1" applyAlignment="1">
      <alignment horizontal="left" vertical="center" wrapText="1"/>
    </xf>
    <xf numFmtId="0" fontId="0" fillId="0" borderId="59" xfId="0"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horizontal="left" vertical="center"/>
    </xf>
    <xf numFmtId="0" fontId="24" fillId="0" borderId="4" xfId="0" applyFont="1" applyBorder="1" applyAlignment="1">
      <alignment horizontal="center"/>
    </xf>
    <xf numFmtId="0" fontId="20" fillId="0" borderId="23" xfId="0" applyFont="1" applyBorder="1" applyAlignment="1">
      <alignment horizontal="left" wrapText="1"/>
    </xf>
    <xf numFmtId="0" fontId="20" fillId="0" borderId="0" xfId="0" applyFont="1" applyAlignment="1">
      <alignment horizontal="left" wrapText="1"/>
    </xf>
    <xf numFmtId="0" fontId="20" fillId="0" borderId="32" xfId="0" applyFont="1" applyBorder="1" applyAlignment="1">
      <alignment horizontal="left" wrapText="1"/>
    </xf>
    <xf numFmtId="0" fontId="20" fillId="0" borderId="60" xfId="0" applyFont="1" applyBorder="1" applyAlignment="1">
      <alignment horizontal="left" wrapText="1"/>
    </xf>
    <xf numFmtId="0" fontId="20" fillId="0" borderId="11" xfId="0" applyFont="1" applyBorder="1" applyAlignment="1">
      <alignment horizontal="left" wrapText="1"/>
    </xf>
    <xf numFmtId="0" fontId="20" fillId="0" borderId="61" xfId="0" applyFont="1" applyBorder="1" applyAlignment="1">
      <alignment horizontal="left" wrapText="1"/>
    </xf>
    <xf numFmtId="0" fontId="0" fillId="0" borderId="4" xfId="0" applyBorder="1" applyAlignment="1">
      <alignment horizontal="center" vertical="center" wrapText="1"/>
    </xf>
    <xf numFmtId="0" fontId="1" fillId="0" borderId="29"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31" xfId="0" applyFont="1" applyBorder="1" applyAlignment="1">
      <alignment horizontal="center" vertical="center" wrapText="1"/>
    </xf>
    <xf numFmtId="9" fontId="1" fillId="0" borderId="2" xfId="1" applyFont="1" applyFill="1" applyBorder="1" applyAlignment="1">
      <alignment horizontal="center" vertical="center"/>
    </xf>
    <xf numFmtId="9" fontId="1" fillId="0" borderId="4" xfId="1" applyFont="1" applyFill="1" applyBorder="1" applyAlignment="1">
      <alignment horizontal="center" vertical="center"/>
    </xf>
    <xf numFmtId="9" fontId="1" fillId="0" borderId="6" xfId="1" applyFont="1" applyFill="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9" fontId="1" fillId="0" borderId="10" xfId="1" applyFont="1" applyFill="1" applyBorder="1" applyAlignment="1">
      <alignment horizontal="center" vertical="center"/>
    </xf>
    <xf numFmtId="9" fontId="1" fillId="0" borderId="50" xfId="1" applyFont="1" applyFill="1" applyBorder="1" applyAlignment="1">
      <alignment horizontal="center" vertical="center"/>
    </xf>
    <xf numFmtId="0" fontId="2" fillId="0" borderId="0" xfId="0" applyFont="1" applyAlignment="1">
      <alignment horizontal="center" vertical="center" wrapText="1"/>
    </xf>
    <xf numFmtId="0" fontId="21" fillId="2" borderId="4" xfId="0" applyFont="1" applyFill="1" applyBorder="1" applyAlignment="1">
      <alignment horizontal="center" vertical="center"/>
    </xf>
    <xf numFmtId="0" fontId="21" fillId="2" borderId="4" xfId="0" applyFont="1" applyFill="1" applyBorder="1" applyAlignment="1">
      <alignment horizontal="center" vertical="center" wrapText="1"/>
    </xf>
    <xf numFmtId="0" fontId="21" fillId="2" borderId="4" xfId="0" applyFont="1" applyFill="1" applyBorder="1" applyAlignment="1">
      <alignment horizontal="center"/>
    </xf>
    <xf numFmtId="0" fontId="1" fillId="0" borderId="49" xfId="0" applyFont="1" applyBorder="1" applyAlignment="1">
      <alignment horizontal="left" vertical="center" wrapText="1"/>
    </xf>
    <xf numFmtId="0" fontId="1" fillId="0" borderId="51" xfId="0" applyFont="1" applyBorder="1" applyAlignment="1">
      <alignment horizontal="left" vertical="center" wrapText="1"/>
    </xf>
    <xf numFmtId="0" fontId="1" fillId="0" borderId="52" xfId="0" applyFont="1" applyBorder="1" applyAlignment="1">
      <alignment horizontal="left" vertical="center" wrapText="1"/>
    </xf>
    <xf numFmtId="0" fontId="23" fillId="0" borderId="1" xfId="0" applyFont="1" applyBorder="1" applyAlignment="1">
      <alignment horizontal="left" vertical="top" wrapText="1"/>
    </xf>
    <xf numFmtId="0" fontId="23" fillId="0" borderId="9" xfId="0" applyFont="1" applyBorder="1" applyAlignment="1">
      <alignment horizontal="left" vertical="top" wrapText="1"/>
    </xf>
    <xf numFmtId="0" fontId="23" fillId="0" borderId="15" xfId="0" applyFont="1" applyBorder="1" applyAlignment="1">
      <alignment horizontal="left" vertical="top" wrapText="1"/>
    </xf>
    <xf numFmtId="0" fontId="1" fillId="0" borderId="14" xfId="0" applyFont="1" applyBorder="1" applyAlignment="1">
      <alignment horizontal="center" vertical="center"/>
    </xf>
    <xf numFmtId="0" fontId="1" fillId="0" borderId="28" xfId="0" applyFont="1" applyBorder="1" applyAlignment="1">
      <alignment horizontal="center" vertical="center"/>
    </xf>
    <xf numFmtId="0" fontId="1" fillId="0" borderId="35"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9" fontId="1" fillId="0" borderId="23" xfId="1" applyFont="1" applyFill="1" applyBorder="1" applyAlignment="1">
      <alignment horizontal="center" vertical="center"/>
    </xf>
    <xf numFmtId="9" fontId="1" fillId="0" borderId="25" xfId="1" applyFont="1" applyFill="1" applyBorder="1" applyAlignment="1">
      <alignment horizontal="center" vertical="center"/>
    </xf>
    <xf numFmtId="0" fontId="17" fillId="0" borderId="1" xfId="0" applyFont="1" applyBorder="1" applyAlignment="1">
      <alignment horizontal="left" vertical="top" wrapText="1"/>
    </xf>
    <xf numFmtId="0" fontId="17" fillId="0" borderId="9" xfId="0" applyFont="1" applyBorder="1" applyAlignment="1">
      <alignment horizontal="left" vertical="top" wrapText="1"/>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35"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9" fontId="2" fillId="0" borderId="30" xfId="1" applyFont="1" applyFill="1" applyBorder="1" applyAlignment="1">
      <alignment horizontal="center" vertical="center"/>
    </xf>
    <xf numFmtId="9" fontId="2" fillId="0" borderId="23" xfId="1" applyFont="1" applyFill="1" applyBorder="1" applyAlignment="1">
      <alignment horizontal="center" vertical="center"/>
    </xf>
    <xf numFmtId="9" fontId="2" fillId="0" borderId="25" xfId="1" applyFont="1" applyFill="1" applyBorder="1" applyAlignment="1">
      <alignment horizontal="center" vertical="center"/>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9" fontId="2" fillId="0" borderId="7" xfId="1" applyFont="1" applyFill="1" applyBorder="1" applyAlignment="1">
      <alignment horizontal="center" vertical="center"/>
    </xf>
    <xf numFmtId="9" fontId="2" fillId="0" borderId="8" xfId="1" applyFont="1" applyFill="1" applyBorder="1" applyAlignment="1">
      <alignment horizontal="center" vertical="center"/>
    </xf>
    <xf numFmtId="0" fontId="2" fillId="0" borderId="29"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1" xfId="0" applyFont="1" applyBorder="1" applyAlignment="1">
      <alignment horizontal="center" vertical="center" wrapText="1"/>
    </xf>
    <xf numFmtId="9" fontId="2" fillId="0" borderId="2" xfId="1" applyFont="1" applyFill="1" applyBorder="1" applyAlignment="1">
      <alignment horizontal="center" vertical="center"/>
    </xf>
    <xf numFmtId="9" fontId="2" fillId="0" borderId="4" xfId="1" applyFont="1" applyFill="1" applyBorder="1" applyAlignment="1">
      <alignment horizontal="center" vertical="center"/>
    </xf>
    <xf numFmtId="9" fontId="2" fillId="0" borderId="6" xfId="1" applyFont="1" applyFill="1" applyBorder="1" applyAlignment="1">
      <alignment horizontal="center" vertical="center"/>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xf>
    <xf numFmtId="0" fontId="17" fillId="0" borderId="15" xfId="0" applyFont="1" applyBorder="1" applyAlignment="1">
      <alignment horizontal="left" vertical="top"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3" fillId="0" borderId="28" xfId="0" applyFont="1" applyBorder="1" applyAlignment="1">
      <alignment horizontal="left" vertical="top" wrapText="1"/>
    </xf>
    <xf numFmtId="0" fontId="23" fillId="0" borderId="40" xfId="0" applyFont="1" applyBorder="1" applyAlignment="1">
      <alignment horizontal="left" vertical="top" wrapText="1"/>
    </xf>
    <xf numFmtId="0" fontId="21" fillId="2" borderId="9" xfId="0" applyFont="1" applyFill="1" applyBorder="1" applyAlignment="1">
      <alignment horizontal="center" vertical="center"/>
    </xf>
    <xf numFmtId="0" fontId="21" fillId="2" borderId="45" xfId="0" applyFont="1" applyFill="1" applyBorder="1" applyAlignment="1">
      <alignment horizontal="center" vertical="center"/>
    </xf>
    <xf numFmtId="0" fontId="21" fillId="2" borderId="44" xfId="0" applyFont="1" applyFill="1" applyBorder="1" applyAlignment="1">
      <alignment horizontal="center" vertical="center"/>
    </xf>
    <xf numFmtId="0" fontId="21" fillId="2" borderId="15" xfId="0" applyFont="1" applyFill="1" applyBorder="1" applyAlignment="1">
      <alignment horizontal="center" vertical="center"/>
    </xf>
    <xf numFmtId="0" fontId="21" fillId="2" borderId="37"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1" fillId="0" borderId="54" xfId="0" applyFont="1" applyBorder="1" applyAlignment="1">
      <alignment horizontal="left" vertical="center" wrapText="1"/>
    </xf>
    <xf numFmtId="0" fontId="1" fillId="0" borderId="55" xfId="0" applyFont="1" applyBorder="1" applyAlignment="1">
      <alignment horizontal="left" vertical="center" wrapText="1"/>
    </xf>
    <xf numFmtId="0" fontId="1" fillId="0" borderId="56" xfId="0" applyFont="1" applyBorder="1" applyAlignment="1">
      <alignment horizontal="left" vertical="center" wrapText="1"/>
    </xf>
    <xf numFmtId="9" fontId="1" fillId="0" borderId="29" xfId="1" applyFont="1" applyFill="1" applyBorder="1" applyAlignment="1">
      <alignment horizontal="center" vertical="center"/>
    </xf>
    <xf numFmtId="9" fontId="1" fillId="0" borderId="26" xfId="1" applyFont="1" applyFill="1" applyBorder="1" applyAlignment="1">
      <alignment horizontal="center" vertical="center"/>
    </xf>
    <xf numFmtId="9" fontId="1" fillId="0" borderId="31" xfId="1" applyFont="1" applyFill="1" applyBorder="1" applyAlignment="1">
      <alignment horizontal="center" vertical="center"/>
    </xf>
    <xf numFmtId="0" fontId="1" fillId="0" borderId="61" xfId="0" applyFont="1" applyBorder="1" applyAlignment="1">
      <alignment horizontal="center" vertical="center" wrapText="1"/>
    </xf>
    <xf numFmtId="0" fontId="1" fillId="0" borderId="27" xfId="0" applyFont="1" applyBorder="1" applyAlignment="1">
      <alignment horizontal="center" vertical="center"/>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21" fillId="2" borderId="17"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19"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2"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43" xfId="0" applyFont="1" applyFill="1" applyBorder="1" applyAlignment="1">
      <alignment horizontal="center" vertical="center" wrapText="1"/>
    </xf>
    <xf numFmtId="0" fontId="21" fillId="2" borderId="46"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3" borderId="0" xfId="0" applyFont="1" applyFill="1" applyAlignment="1">
      <alignment horizontal="center" vertical="center"/>
    </xf>
    <xf numFmtId="0" fontId="17" fillId="0" borderId="28" xfId="0" applyFont="1" applyBorder="1" applyAlignment="1">
      <alignment horizontal="left" vertical="top" wrapText="1"/>
    </xf>
    <xf numFmtId="0" fontId="17" fillId="0" borderId="40" xfId="0" applyFont="1" applyBorder="1" applyAlignment="1">
      <alignment horizontal="left" vertical="top" wrapText="1"/>
    </xf>
    <xf numFmtId="0" fontId="2" fillId="0" borderId="29" xfId="0" applyFont="1" applyBorder="1" applyAlignment="1">
      <alignment horizontal="left" vertical="center" wrapText="1"/>
    </xf>
    <xf numFmtId="0" fontId="2" fillId="0" borderId="26" xfId="0" applyFont="1" applyBorder="1" applyAlignment="1">
      <alignment horizontal="left" vertical="center" wrapText="1"/>
    </xf>
    <xf numFmtId="0" fontId="2" fillId="0" borderId="31" xfId="0" applyFont="1" applyBorder="1" applyAlignment="1">
      <alignment horizontal="left" vertical="center" wrapText="1"/>
    </xf>
    <xf numFmtId="0" fontId="2" fillId="0" borderId="27" xfId="0" applyFont="1" applyBorder="1" applyAlignment="1">
      <alignment horizontal="center" vertical="center"/>
    </xf>
    <xf numFmtId="0" fontId="2" fillId="0" borderId="14" xfId="0" applyFont="1" applyBorder="1" applyAlignment="1">
      <alignment horizontal="center" vertical="center"/>
    </xf>
    <xf numFmtId="0" fontId="2" fillId="0" borderId="28"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left" vertical="center" wrapText="1"/>
    </xf>
    <xf numFmtId="0" fontId="2" fillId="0" borderId="19" xfId="0" applyFont="1" applyBorder="1" applyAlignment="1">
      <alignment horizontal="left" vertical="center" wrapText="1"/>
    </xf>
    <xf numFmtId="0" fontId="4" fillId="2" borderId="1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15" xfId="0" applyFont="1" applyFill="1" applyBorder="1" applyAlignment="1">
      <alignment horizontal="center" vertical="center"/>
    </xf>
    <xf numFmtId="9" fontId="10" fillId="0" borderId="4" xfId="1" applyFont="1" applyBorder="1" applyAlignment="1">
      <alignment horizontal="center"/>
    </xf>
    <xf numFmtId="0" fontId="17" fillId="0" borderId="1" xfId="0" applyFont="1" applyBorder="1" applyAlignment="1">
      <alignment horizontal="center" vertical="top" wrapText="1"/>
    </xf>
    <xf numFmtId="0" fontId="17" fillId="0" borderId="9" xfId="0" applyFont="1" applyBorder="1" applyAlignment="1">
      <alignment horizontal="center" vertical="top" wrapText="1"/>
    </xf>
    <xf numFmtId="0" fontId="8" fillId="0" borderId="12" xfId="0" applyFont="1" applyBorder="1" applyAlignment="1">
      <alignment horizontal="center" vertical="top" wrapText="1"/>
    </xf>
    <xf numFmtId="0" fontId="8" fillId="0" borderId="13" xfId="0" applyFont="1" applyBorder="1" applyAlignment="1">
      <alignment horizontal="center"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118271</xdr:colOff>
      <xdr:row>2</xdr:row>
      <xdr:rowOff>157340</xdr:rowOff>
    </xdr:from>
    <xdr:to>
      <xdr:col>10</xdr:col>
      <xdr:colOff>533311</xdr:colOff>
      <xdr:row>4</xdr:row>
      <xdr:rowOff>134640</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092938" y="869951"/>
          <a:ext cx="4090984" cy="428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246529</xdr:colOff>
      <xdr:row>26</xdr:row>
      <xdr:rowOff>0</xdr:rowOff>
    </xdr:from>
    <xdr:to>
      <xdr:col>2</xdr:col>
      <xdr:colOff>2342028</xdr:colOff>
      <xdr:row>28</xdr:row>
      <xdr:rowOff>121440</xdr:rowOff>
    </xdr:to>
    <xdr:pic>
      <xdr:nvPicPr>
        <xdr:cNvPr id="2" name="Picture 1">
          <a:extLst>
            <a:ext uri="{FF2B5EF4-FFF2-40B4-BE49-F238E27FC236}">
              <a16:creationId xmlns:a16="http://schemas.microsoft.com/office/drawing/2014/main" id="{97284762-BE5D-413D-88B9-60271BB40383}"/>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4704" y="11515725"/>
          <a:ext cx="2343149" cy="44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246529</xdr:colOff>
      <xdr:row>26</xdr:row>
      <xdr:rowOff>0</xdr:rowOff>
    </xdr:from>
    <xdr:to>
      <xdr:col>2</xdr:col>
      <xdr:colOff>2342028</xdr:colOff>
      <xdr:row>28</xdr:row>
      <xdr:rowOff>121440</xdr:rowOff>
    </xdr:to>
    <xdr:pic>
      <xdr:nvPicPr>
        <xdr:cNvPr id="2" name="Picture 1">
          <a:extLst>
            <a:ext uri="{FF2B5EF4-FFF2-40B4-BE49-F238E27FC236}">
              <a16:creationId xmlns:a16="http://schemas.microsoft.com/office/drawing/2014/main" id="{6396A5FE-B6A7-4CAE-A7CC-A3EFB83F8736}"/>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4704" y="11515725"/>
          <a:ext cx="2343149" cy="44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246529</xdr:colOff>
      <xdr:row>26</xdr:row>
      <xdr:rowOff>0</xdr:rowOff>
    </xdr:from>
    <xdr:to>
      <xdr:col>2</xdr:col>
      <xdr:colOff>2342028</xdr:colOff>
      <xdr:row>28</xdr:row>
      <xdr:rowOff>121440</xdr:rowOff>
    </xdr:to>
    <xdr:pic>
      <xdr:nvPicPr>
        <xdr:cNvPr id="2" name="Picture 1">
          <a:extLst>
            <a:ext uri="{FF2B5EF4-FFF2-40B4-BE49-F238E27FC236}">
              <a16:creationId xmlns:a16="http://schemas.microsoft.com/office/drawing/2014/main" id="{0595772F-F1CA-41F8-803A-8ACA19AFBBF1}"/>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4704" y="11515725"/>
          <a:ext cx="2343149" cy="44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246529</xdr:colOff>
      <xdr:row>26</xdr:row>
      <xdr:rowOff>0</xdr:rowOff>
    </xdr:from>
    <xdr:to>
      <xdr:col>2</xdr:col>
      <xdr:colOff>2342028</xdr:colOff>
      <xdr:row>28</xdr:row>
      <xdr:rowOff>121440</xdr:rowOff>
    </xdr:to>
    <xdr:pic>
      <xdr:nvPicPr>
        <xdr:cNvPr id="2" name="Picture 1">
          <a:extLst>
            <a:ext uri="{FF2B5EF4-FFF2-40B4-BE49-F238E27FC236}">
              <a16:creationId xmlns:a16="http://schemas.microsoft.com/office/drawing/2014/main" id="{18D4482C-2C65-493E-B60A-DF5F6D6BA2E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4704" y="11515725"/>
          <a:ext cx="2343149" cy="44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246529</xdr:colOff>
      <xdr:row>27</xdr:row>
      <xdr:rowOff>0</xdr:rowOff>
    </xdr:from>
    <xdr:to>
      <xdr:col>2</xdr:col>
      <xdr:colOff>2342028</xdr:colOff>
      <xdr:row>29</xdr:row>
      <xdr:rowOff>121440</xdr:rowOff>
    </xdr:to>
    <xdr:pic>
      <xdr:nvPicPr>
        <xdr:cNvPr id="3" name="Picture 2">
          <a:extLst>
            <a:ext uri="{FF2B5EF4-FFF2-40B4-BE49-F238E27FC236}">
              <a16:creationId xmlns:a16="http://schemas.microsoft.com/office/drawing/2014/main" id="{9F2E4D4F-8B40-4A27-8404-5FE3E50BD89F}"/>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5264" y="11575676"/>
          <a:ext cx="2342029" cy="435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xdr:row>
      <xdr:rowOff>0</xdr:rowOff>
    </xdr:from>
    <xdr:to>
      <xdr:col>7</xdr:col>
      <xdr:colOff>270228</xdr:colOff>
      <xdr:row>2</xdr:row>
      <xdr:rowOff>79605</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734778" y="359833"/>
          <a:ext cx="3854450" cy="4323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246529</xdr:colOff>
      <xdr:row>26</xdr:row>
      <xdr:rowOff>0</xdr:rowOff>
    </xdr:from>
    <xdr:to>
      <xdr:col>2</xdr:col>
      <xdr:colOff>2342028</xdr:colOff>
      <xdr:row>28</xdr:row>
      <xdr:rowOff>121440</xdr:rowOff>
    </xdr:to>
    <xdr:pic>
      <xdr:nvPicPr>
        <xdr:cNvPr id="2" name="Picture 1">
          <a:extLst>
            <a:ext uri="{FF2B5EF4-FFF2-40B4-BE49-F238E27FC236}">
              <a16:creationId xmlns:a16="http://schemas.microsoft.com/office/drawing/2014/main" id="{F89DAD74-C83A-47C4-8E15-A62CB5AB9EB9}"/>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4704" y="11620500"/>
          <a:ext cx="2343149" cy="44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7055</xdr:colOff>
      <xdr:row>0</xdr:row>
      <xdr:rowOff>204611</xdr:rowOff>
    </xdr:from>
    <xdr:to>
      <xdr:col>10</xdr:col>
      <xdr:colOff>359834</xdr:colOff>
      <xdr:row>2</xdr:row>
      <xdr:rowOff>85809</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81255" y="204611"/>
          <a:ext cx="3324579" cy="592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7055</xdr:colOff>
      <xdr:row>0</xdr:row>
      <xdr:rowOff>204611</xdr:rowOff>
    </xdr:from>
    <xdr:to>
      <xdr:col>10</xdr:col>
      <xdr:colOff>359834</xdr:colOff>
      <xdr:row>2</xdr:row>
      <xdr:rowOff>85809</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81255" y="204611"/>
          <a:ext cx="3324579" cy="592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7055</xdr:colOff>
      <xdr:row>0</xdr:row>
      <xdr:rowOff>204611</xdr:rowOff>
    </xdr:from>
    <xdr:to>
      <xdr:col>10</xdr:col>
      <xdr:colOff>359834</xdr:colOff>
      <xdr:row>2</xdr:row>
      <xdr:rowOff>85809</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81255" y="204611"/>
          <a:ext cx="3324579" cy="592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7055</xdr:colOff>
      <xdr:row>0</xdr:row>
      <xdr:rowOff>204611</xdr:rowOff>
    </xdr:from>
    <xdr:to>
      <xdr:col>10</xdr:col>
      <xdr:colOff>359834</xdr:colOff>
      <xdr:row>2</xdr:row>
      <xdr:rowOff>85809</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81255" y="204611"/>
          <a:ext cx="3324579" cy="592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7055</xdr:colOff>
      <xdr:row>0</xdr:row>
      <xdr:rowOff>204611</xdr:rowOff>
    </xdr:from>
    <xdr:to>
      <xdr:col>10</xdr:col>
      <xdr:colOff>359834</xdr:colOff>
      <xdr:row>2</xdr:row>
      <xdr:rowOff>85809</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81255" y="204611"/>
          <a:ext cx="3324579" cy="592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AC899-4B6E-4079-B0D1-E6C0AAC53FB2}">
  <dimension ref="B2:S14"/>
  <sheetViews>
    <sheetView tabSelected="1" zoomScale="85" zoomScaleNormal="85" workbookViewId="0">
      <selection activeCell="N16" sqref="N16"/>
    </sheetView>
  </sheetViews>
  <sheetFormatPr defaultRowHeight="15" x14ac:dyDescent="0.25"/>
  <sheetData>
    <row r="2" spans="2:19" ht="26.25" x14ac:dyDescent="0.4">
      <c r="B2" s="214" t="s">
        <v>174</v>
      </c>
      <c r="C2" s="214"/>
      <c r="D2" s="214"/>
      <c r="E2" s="214"/>
      <c r="F2" s="214"/>
      <c r="G2" s="214"/>
      <c r="H2" s="214"/>
      <c r="I2" s="214"/>
      <c r="J2" s="214"/>
      <c r="K2" s="214"/>
      <c r="L2" s="214"/>
      <c r="M2" s="214"/>
      <c r="N2" s="214"/>
      <c r="O2" s="214"/>
      <c r="P2" s="214"/>
      <c r="Q2" s="214"/>
      <c r="R2" s="214"/>
      <c r="S2" s="214"/>
    </row>
    <row r="3" spans="2:19" x14ac:dyDescent="0.25">
      <c r="B3" s="213" t="s">
        <v>175</v>
      </c>
      <c r="C3" s="213"/>
      <c r="D3" s="213"/>
      <c r="E3" s="213"/>
      <c r="F3" s="213"/>
      <c r="G3" s="213"/>
      <c r="H3" s="213"/>
      <c r="I3" s="213"/>
      <c r="J3" s="213"/>
      <c r="K3" s="213"/>
      <c r="L3" s="213"/>
      <c r="M3" s="213"/>
      <c r="N3" s="213"/>
      <c r="O3" s="213"/>
      <c r="P3" s="213"/>
      <c r="Q3" s="213"/>
      <c r="R3" s="213"/>
      <c r="S3" s="213"/>
    </row>
    <row r="4" spans="2:19" x14ac:dyDescent="0.25">
      <c r="B4" s="213" t="s">
        <v>176</v>
      </c>
      <c r="C4" s="213"/>
      <c r="D4" s="213"/>
      <c r="E4" s="213"/>
      <c r="F4" s="213"/>
      <c r="G4" s="213"/>
      <c r="H4" s="213"/>
      <c r="I4" s="213"/>
      <c r="J4" s="213"/>
      <c r="K4" s="213"/>
      <c r="L4" s="213"/>
      <c r="M4" s="213"/>
      <c r="N4" s="213"/>
      <c r="O4" s="213"/>
      <c r="P4" s="213"/>
      <c r="Q4" s="213"/>
      <c r="R4" s="213"/>
      <c r="S4" s="213"/>
    </row>
    <row r="5" spans="2:19" x14ac:dyDescent="0.25">
      <c r="B5" s="213" t="s">
        <v>177</v>
      </c>
      <c r="C5" s="213"/>
      <c r="D5" s="213"/>
      <c r="E5" s="213"/>
      <c r="F5" s="213"/>
      <c r="G5" s="213"/>
      <c r="H5" s="213"/>
      <c r="I5" s="213"/>
      <c r="J5" s="213"/>
      <c r="K5" s="213"/>
      <c r="L5" s="213"/>
      <c r="M5" s="213"/>
      <c r="N5" s="213"/>
      <c r="O5" s="213"/>
      <c r="P5" s="213"/>
      <c r="Q5" s="213"/>
      <c r="R5" s="213"/>
      <c r="S5" s="213"/>
    </row>
    <row r="6" spans="2:19" x14ac:dyDescent="0.25">
      <c r="B6" s="213" t="s">
        <v>178</v>
      </c>
      <c r="C6" s="213"/>
      <c r="D6" s="213"/>
      <c r="E6" s="213"/>
      <c r="F6" s="213"/>
      <c r="G6" s="213"/>
      <c r="H6" s="213"/>
      <c r="I6" s="213"/>
      <c r="J6" s="213"/>
      <c r="K6" s="213"/>
      <c r="L6" s="213"/>
      <c r="M6" s="213"/>
      <c r="N6" s="213"/>
      <c r="O6" s="213"/>
      <c r="P6" s="213"/>
      <c r="Q6" s="213"/>
      <c r="R6" s="213"/>
      <c r="S6" s="213"/>
    </row>
    <row r="7" spans="2:19" x14ac:dyDescent="0.25">
      <c r="B7" s="213" t="s">
        <v>179</v>
      </c>
      <c r="C7" s="213"/>
      <c r="D7" s="213"/>
      <c r="E7" s="213"/>
      <c r="F7" s="213"/>
      <c r="G7" s="213"/>
      <c r="H7" s="213"/>
      <c r="I7" s="213"/>
      <c r="J7" s="213"/>
      <c r="K7" s="213"/>
      <c r="L7" s="213"/>
      <c r="M7" s="213"/>
      <c r="N7" s="213"/>
      <c r="O7" s="213"/>
      <c r="P7" s="213"/>
      <c r="Q7" s="213"/>
      <c r="R7" s="213"/>
      <c r="S7" s="213"/>
    </row>
    <row r="8" spans="2:19" x14ac:dyDescent="0.25">
      <c r="B8" s="213" t="s">
        <v>180</v>
      </c>
      <c r="C8" s="213"/>
      <c r="D8" s="213"/>
      <c r="E8" s="213"/>
      <c r="F8" s="213"/>
      <c r="G8" s="213"/>
      <c r="H8" s="213"/>
      <c r="I8" s="213"/>
      <c r="J8" s="213"/>
      <c r="K8" s="213"/>
      <c r="L8" s="213"/>
      <c r="M8" s="213"/>
      <c r="N8" s="213"/>
      <c r="O8" s="213"/>
      <c r="P8" s="213"/>
      <c r="Q8" s="213"/>
      <c r="R8" s="213"/>
      <c r="S8" s="213"/>
    </row>
    <row r="9" spans="2:19" x14ac:dyDescent="0.25">
      <c r="B9" s="213" t="s">
        <v>181</v>
      </c>
      <c r="C9" s="213"/>
      <c r="D9" s="213"/>
      <c r="E9" s="213"/>
      <c r="F9" s="213"/>
      <c r="G9" s="213"/>
      <c r="H9" s="213"/>
      <c r="I9" s="213"/>
      <c r="J9" s="213"/>
      <c r="K9" s="213"/>
      <c r="L9" s="213"/>
      <c r="M9" s="213"/>
      <c r="N9" s="213"/>
      <c r="O9" s="213"/>
      <c r="P9" s="213"/>
      <c r="Q9" s="213"/>
      <c r="R9" s="213"/>
      <c r="S9" s="213"/>
    </row>
    <row r="10" spans="2:19" x14ac:dyDescent="0.25">
      <c r="B10" s="213" t="s">
        <v>182</v>
      </c>
      <c r="C10" s="213"/>
      <c r="D10" s="213"/>
      <c r="E10" s="213"/>
      <c r="F10" s="213"/>
      <c r="G10" s="213"/>
      <c r="H10" s="213"/>
      <c r="I10" s="213"/>
      <c r="J10" s="213"/>
      <c r="K10" s="213"/>
      <c r="L10" s="213"/>
      <c r="M10" s="213"/>
      <c r="N10" s="213"/>
      <c r="O10" s="213"/>
      <c r="P10" s="213"/>
      <c r="Q10" s="213"/>
      <c r="R10" s="213"/>
      <c r="S10" s="213"/>
    </row>
    <row r="11" spans="2:19" x14ac:dyDescent="0.25">
      <c r="B11" s="213" t="s">
        <v>183</v>
      </c>
      <c r="C11" s="213"/>
      <c r="D11" s="213"/>
      <c r="E11" s="213"/>
      <c r="F11" s="213"/>
      <c r="G11" s="213"/>
      <c r="H11" s="213"/>
      <c r="I11" s="213"/>
      <c r="J11" s="213"/>
      <c r="K11" s="213"/>
      <c r="L11" s="213"/>
      <c r="M11" s="213"/>
      <c r="N11" s="213"/>
      <c r="O11" s="213"/>
      <c r="P11" s="213"/>
      <c r="Q11" s="213"/>
      <c r="R11" s="213"/>
      <c r="S11" s="213"/>
    </row>
    <row r="12" spans="2:19" x14ac:dyDescent="0.25">
      <c r="B12" s="213" t="s">
        <v>184</v>
      </c>
      <c r="C12" s="213"/>
      <c r="D12" s="213"/>
      <c r="E12" s="213"/>
      <c r="F12" s="213"/>
      <c r="G12" s="213"/>
      <c r="H12" s="213"/>
      <c r="I12" s="213"/>
      <c r="J12" s="213"/>
      <c r="K12" s="213"/>
      <c r="L12" s="213"/>
      <c r="M12" s="213"/>
      <c r="N12" s="213"/>
      <c r="O12" s="213"/>
      <c r="P12" s="213"/>
      <c r="Q12" s="213"/>
      <c r="R12" s="213"/>
      <c r="S12" s="213"/>
    </row>
    <row r="13" spans="2:19" x14ac:dyDescent="0.25">
      <c r="B13" s="213" t="s">
        <v>185</v>
      </c>
      <c r="C13" s="213"/>
      <c r="D13" s="213"/>
      <c r="E13" s="213"/>
      <c r="F13" s="213"/>
      <c r="G13" s="213"/>
      <c r="H13" s="213"/>
      <c r="I13" s="213"/>
      <c r="J13" s="213"/>
      <c r="K13" s="213"/>
      <c r="L13" s="213"/>
      <c r="M13" s="213"/>
      <c r="N13" s="213"/>
      <c r="O13" s="213"/>
      <c r="P13" s="213"/>
      <c r="Q13" s="213"/>
      <c r="R13" s="213"/>
      <c r="S13" s="213"/>
    </row>
    <row r="14" spans="2:19" x14ac:dyDescent="0.25">
      <c r="B14" s="213" t="s">
        <v>186</v>
      </c>
      <c r="C14" s="213"/>
      <c r="D14" s="213"/>
      <c r="E14" s="213"/>
      <c r="F14" s="213"/>
      <c r="G14" s="213"/>
      <c r="H14" s="213"/>
      <c r="I14" s="213"/>
      <c r="J14" s="213"/>
      <c r="K14" s="213"/>
      <c r="L14" s="213"/>
      <c r="M14" s="213"/>
      <c r="N14" s="213"/>
      <c r="O14" s="213"/>
      <c r="P14" s="213"/>
      <c r="Q14" s="213"/>
      <c r="R14" s="213"/>
      <c r="S14" s="213"/>
    </row>
  </sheetData>
  <mergeCells count="13">
    <mergeCell ref="B14:S14"/>
    <mergeCell ref="B8:S8"/>
    <mergeCell ref="B9:S9"/>
    <mergeCell ref="B10:S10"/>
    <mergeCell ref="B11:S11"/>
    <mergeCell ref="B12:S12"/>
    <mergeCell ref="B13:S13"/>
    <mergeCell ref="B7:S7"/>
    <mergeCell ref="B2:S2"/>
    <mergeCell ref="B3:S3"/>
    <mergeCell ref="B4:S4"/>
    <mergeCell ref="B5:S5"/>
    <mergeCell ref="B6:S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26"/>
  <sheetViews>
    <sheetView topLeftCell="A7" zoomScale="90" zoomScaleNormal="90" workbookViewId="0">
      <selection activeCell="D22" sqref="A22:XFD25"/>
    </sheetView>
  </sheetViews>
  <sheetFormatPr defaultColWidth="9.140625" defaultRowHeight="12.75" x14ac:dyDescent="0.2"/>
  <cols>
    <col min="1" max="1" width="3.5703125" style="1" bestFit="1" customWidth="1"/>
    <col min="2" max="2" width="35.42578125" style="1" customWidth="1"/>
    <col min="3" max="3" width="7.42578125" style="1" customWidth="1"/>
    <col min="4" max="4" width="72.7109375" style="1" bestFit="1" customWidth="1"/>
    <col min="5" max="5" width="5.85546875" style="1" customWidth="1"/>
    <col min="6" max="7" width="10.5703125" style="3" customWidth="1"/>
    <col min="8" max="11" width="10.5703125" style="1" customWidth="1"/>
    <col min="12" max="16384" width="9.140625" style="1"/>
  </cols>
  <sheetData>
    <row r="1" spans="1:15" s="6" customFormat="1" ht="28.5" customHeight="1" x14ac:dyDescent="0.25">
      <c r="A1" s="10" t="s">
        <v>10</v>
      </c>
      <c r="B1" s="10"/>
      <c r="C1" s="10"/>
      <c r="D1" s="10"/>
      <c r="E1" s="10"/>
      <c r="F1" s="10"/>
      <c r="G1" s="10"/>
      <c r="H1" s="10"/>
    </row>
    <row r="2" spans="1:15" s="8" customFormat="1" ht="27.6" customHeight="1" x14ac:dyDescent="0.25">
      <c r="A2" s="10" t="s">
        <v>68</v>
      </c>
      <c r="B2" s="10"/>
      <c r="C2" s="10"/>
      <c r="D2" s="10"/>
      <c r="E2" s="10"/>
      <c r="F2" s="10"/>
      <c r="G2" s="10"/>
      <c r="H2" s="10"/>
    </row>
    <row r="3" spans="1:15" s="9" customFormat="1" ht="17.45" customHeight="1" x14ac:dyDescent="0.25">
      <c r="A3" s="10"/>
      <c r="B3" s="10"/>
      <c r="C3" s="10"/>
      <c r="D3" s="10"/>
      <c r="E3" s="10"/>
      <c r="F3" s="10"/>
      <c r="G3" s="10"/>
      <c r="H3" s="10"/>
    </row>
    <row r="4" spans="1:15" s="9" customFormat="1" ht="18" x14ac:dyDescent="0.25">
      <c r="A4" s="10"/>
      <c r="B4" s="10"/>
      <c r="C4" s="10"/>
      <c r="D4" s="10"/>
      <c r="E4" s="10"/>
      <c r="F4" s="10"/>
      <c r="G4" s="10"/>
      <c r="H4" s="10"/>
    </row>
    <row r="5" spans="1:15" s="5" customFormat="1" ht="18.75" x14ac:dyDescent="0.3">
      <c r="A5" s="6" t="s">
        <v>29</v>
      </c>
      <c r="B5" s="10"/>
      <c r="C5" s="10"/>
      <c r="D5" s="10"/>
      <c r="E5" s="6" t="s">
        <v>30</v>
      </c>
      <c r="F5" s="10"/>
      <c r="G5" s="10"/>
      <c r="H5" s="10"/>
    </row>
    <row r="6" spans="1:15" s="5" customFormat="1" ht="18.600000000000001" customHeight="1" x14ac:dyDescent="0.3">
      <c r="B6" s="6"/>
      <c r="C6" s="6"/>
      <c r="D6" s="6"/>
      <c r="E6" s="6"/>
      <c r="F6" s="22"/>
      <c r="G6" s="22"/>
    </row>
    <row r="7" spans="1:15" ht="15" x14ac:dyDescent="0.2">
      <c r="A7" s="6"/>
      <c r="B7" s="6"/>
      <c r="C7" s="6"/>
      <c r="D7" s="6"/>
      <c r="E7" s="6"/>
      <c r="F7" s="378" t="s">
        <v>48</v>
      </c>
      <c r="G7" s="378"/>
      <c r="H7" s="378" t="s">
        <v>49</v>
      </c>
      <c r="I7" s="378"/>
      <c r="J7" s="378" t="s">
        <v>50</v>
      </c>
      <c r="K7" s="378"/>
      <c r="L7" s="378" t="s">
        <v>52</v>
      </c>
      <c r="M7" s="378"/>
      <c r="N7" s="378" t="s">
        <v>51</v>
      </c>
      <c r="O7" s="378"/>
    </row>
    <row r="8" spans="1:15" s="6" customFormat="1" ht="15.75" customHeight="1" thickBot="1" x14ac:dyDescent="0.25">
      <c r="A8" s="38"/>
      <c r="B8" s="39" t="s">
        <v>5</v>
      </c>
      <c r="C8" s="40"/>
      <c r="D8" s="38"/>
      <c r="E8" s="40"/>
      <c r="F8" s="25" t="s">
        <v>11</v>
      </c>
      <c r="G8" s="20" t="s">
        <v>12</v>
      </c>
      <c r="H8" s="25" t="s">
        <v>11</v>
      </c>
      <c r="I8" s="20" t="s">
        <v>12</v>
      </c>
      <c r="J8" s="25" t="s">
        <v>11</v>
      </c>
      <c r="K8" s="20" t="s">
        <v>12</v>
      </c>
      <c r="L8" s="25" t="s">
        <v>46</v>
      </c>
      <c r="M8" s="20" t="s">
        <v>12</v>
      </c>
      <c r="N8" s="25" t="s">
        <v>47</v>
      </c>
      <c r="O8" s="20" t="s">
        <v>12</v>
      </c>
    </row>
    <row r="9" spans="1:15" s="6" customFormat="1" ht="26.1" customHeight="1" x14ac:dyDescent="0.2">
      <c r="A9" s="338">
        <v>2.1</v>
      </c>
      <c r="B9" s="341" t="s">
        <v>61</v>
      </c>
      <c r="C9" s="331">
        <v>0.5</v>
      </c>
      <c r="D9" s="41" t="s">
        <v>45</v>
      </c>
      <c r="E9" s="43">
        <v>0.25</v>
      </c>
      <c r="F9" s="13"/>
      <c r="G9" s="21">
        <f>F9/5*$E9*$C$9</f>
        <v>0</v>
      </c>
      <c r="H9" s="13"/>
      <c r="I9" s="21">
        <f>H9/5*$E9*$C$9</f>
        <v>0</v>
      </c>
      <c r="J9" s="13"/>
      <c r="K9" s="21">
        <f>J9/5*$E9*$C$9</f>
        <v>0</v>
      </c>
      <c r="L9" s="13"/>
      <c r="M9" s="21">
        <f t="shared" ref="M9:M12" si="0">L9/5*$E9*$C$9</f>
        <v>0</v>
      </c>
      <c r="N9" s="13"/>
      <c r="O9" s="21">
        <f t="shared" ref="O9:O12" si="1">N9/5*$E9*$C$9</f>
        <v>0</v>
      </c>
    </row>
    <row r="10" spans="1:15" s="6" customFormat="1" ht="25.5" x14ac:dyDescent="0.2">
      <c r="A10" s="339"/>
      <c r="B10" s="342"/>
      <c r="C10" s="332"/>
      <c r="D10" s="37" t="s">
        <v>63</v>
      </c>
      <c r="E10" s="44">
        <v>0.3</v>
      </c>
      <c r="F10" s="13"/>
      <c r="G10" s="21">
        <f t="shared" ref="G10:I12" si="2">F10/5*$E10*$C$9</f>
        <v>0</v>
      </c>
      <c r="H10" s="13"/>
      <c r="I10" s="21">
        <f t="shared" si="2"/>
        <v>0</v>
      </c>
      <c r="J10" s="13"/>
      <c r="K10" s="21">
        <f t="shared" ref="K10:K12" si="3">J10/5*$E10*$C$9</f>
        <v>0</v>
      </c>
      <c r="L10" s="13"/>
      <c r="M10" s="21">
        <f t="shared" si="0"/>
        <v>0</v>
      </c>
      <c r="N10" s="13"/>
      <c r="O10" s="21">
        <f t="shared" si="1"/>
        <v>0</v>
      </c>
    </row>
    <row r="11" spans="1:15" s="6" customFormat="1" ht="41.45" customHeight="1" x14ac:dyDescent="0.2">
      <c r="A11" s="339"/>
      <c r="B11" s="342"/>
      <c r="C11" s="332"/>
      <c r="D11" s="37" t="s">
        <v>64</v>
      </c>
      <c r="E11" s="44">
        <v>0.25</v>
      </c>
      <c r="F11" s="13"/>
      <c r="G11" s="21">
        <f t="shared" si="2"/>
        <v>0</v>
      </c>
      <c r="H11" s="13"/>
      <c r="I11" s="21">
        <f t="shared" si="2"/>
        <v>0</v>
      </c>
      <c r="J11" s="13"/>
      <c r="K11" s="21">
        <f t="shared" si="3"/>
        <v>0</v>
      </c>
      <c r="L11" s="13"/>
      <c r="M11" s="21">
        <f t="shared" si="0"/>
        <v>0</v>
      </c>
      <c r="N11" s="13"/>
      <c r="O11" s="21">
        <f t="shared" si="1"/>
        <v>0</v>
      </c>
    </row>
    <row r="12" spans="1:15" s="6" customFormat="1" ht="122.1" customHeight="1" thickBot="1" x14ac:dyDescent="0.25">
      <c r="A12" s="340"/>
      <c r="B12" s="343"/>
      <c r="C12" s="333"/>
      <c r="D12" s="34" t="s">
        <v>53</v>
      </c>
      <c r="E12" s="45">
        <v>0.2</v>
      </c>
      <c r="F12" s="13"/>
      <c r="G12" s="21">
        <f t="shared" si="2"/>
        <v>0</v>
      </c>
      <c r="H12" s="13"/>
      <c r="I12" s="21">
        <f t="shared" si="2"/>
        <v>0</v>
      </c>
      <c r="J12" s="13"/>
      <c r="K12" s="21">
        <f t="shared" si="3"/>
        <v>0</v>
      </c>
      <c r="L12" s="13"/>
      <c r="M12" s="21">
        <f t="shared" si="0"/>
        <v>0</v>
      </c>
      <c r="N12" s="13"/>
      <c r="O12" s="21">
        <f t="shared" si="1"/>
        <v>0</v>
      </c>
    </row>
    <row r="13" spans="1:15" s="6" customFormat="1" ht="38.25" x14ac:dyDescent="0.2">
      <c r="A13" s="338">
        <v>2.2000000000000002</v>
      </c>
      <c r="B13" s="344" t="s">
        <v>54</v>
      </c>
      <c r="C13" s="331">
        <v>0.1</v>
      </c>
      <c r="D13" s="41" t="s">
        <v>65</v>
      </c>
      <c r="E13" s="43">
        <v>0.4</v>
      </c>
      <c r="F13" s="13"/>
      <c r="G13" s="21">
        <f>F13/5*$E13*$C$13</f>
        <v>0</v>
      </c>
      <c r="H13" s="13"/>
      <c r="I13" s="21">
        <f>H13/5*$E13*$C$13</f>
        <v>0</v>
      </c>
      <c r="J13" s="13"/>
      <c r="K13" s="21">
        <f>J13/5*$E13*$C$13</f>
        <v>0</v>
      </c>
      <c r="L13" s="13"/>
      <c r="M13" s="21">
        <f t="shared" ref="M13:M15" si="4">L13/5*$E13*$C$13</f>
        <v>0</v>
      </c>
      <c r="N13" s="13"/>
      <c r="O13" s="21">
        <f t="shared" ref="O13:O15" si="5">N13/5*$E13*$C$13</f>
        <v>0</v>
      </c>
    </row>
    <row r="14" spans="1:15" s="6" customFormat="1" ht="25.5" x14ac:dyDescent="0.2">
      <c r="A14" s="339"/>
      <c r="B14" s="345"/>
      <c r="C14" s="332"/>
      <c r="D14" s="37" t="s">
        <v>66</v>
      </c>
      <c r="E14" s="44">
        <v>0.2</v>
      </c>
      <c r="F14" s="13"/>
      <c r="G14" s="21">
        <f t="shared" ref="G14:I15" si="6">F14/5*$E14*$C$13</f>
        <v>0</v>
      </c>
      <c r="H14" s="13"/>
      <c r="I14" s="21">
        <f t="shared" si="6"/>
        <v>0</v>
      </c>
      <c r="J14" s="13"/>
      <c r="K14" s="21">
        <f t="shared" ref="K14:K15" si="7">J14/5*$E14*$C$13</f>
        <v>0</v>
      </c>
      <c r="L14" s="13"/>
      <c r="M14" s="21">
        <f t="shared" si="4"/>
        <v>0</v>
      </c>
      <c r="N14" s="13"/>
      <c r="O14" s="21">
        <f t="shared" si="5"/>
        <v>0</v>
      </c>
    </row>
    <row r="15" spans="1:15" s="6" customFormat="1" ht="30.75" customHeight="1" thickBot="1" x14ac:dyDescent="0.25">
      <c r="A15" s="340"/>
      <c r="B15" s="346"/>
      <c r="C15" s="333"/>
      <c r="D15" s="34" t="s">
        <v>55</v>
      </c>
      <c r="E15" s="45">
        <v>0.4</v>
      </c>
      <c r="F15" s="13"/>
      <c r="G15" s="21">
        <f t="shared" si="6"/>
        <v>0</v>
      </c>
      <c r="H15" s="13"/>
      <c r="I15" s="21">
        <f t="shared" si="6"/>
        <v>0</v>
      </c>
      <c r="J15" s="13"/>
      <c r="K15" s="21">
        <f t="shared" si="7"/>
        <v>0</v>
      </c>
      <c r="L15" s="13"/>
      <c r="M15" s="21">
        <f t="shared" si="4"/>
        <v>0</v>
      </c>
      <c r="N15" s="13"/>
      <c r="O15" s="21">
        <f t="shared" si="5"/>
        <v>0</v>
      </c>
    </row>
    <row r="16" spans="1:15" s="6" customFormat="1" ht="15.6" hidden="1" customHeight="1" x14ac:dyDescent="0.2">
      <c r="A16" s="347">
        <v>2.2999999999999998</v>
      </c>
      <c r="B16" s="344" t="s">
        <v>24</v>
      </c>
      <c r="C16" s="331">
        <v>0.1</v>
      </c>
      <c r="D16" s="41"/>
      <c r="E16" s="43"/>
      <c r="F16" s="13"/>
      <c r="G16" s="21">
        <f>F16/5*$E16*$C$16</f>
        <v>0</v>
      </c>
      <c r="H16" s="13"/>
      <c r="I16" s="21">
        <f>H16/5*$E16*$C$16</f>
        <v>0</v>
      </c>
      <c r="J16" s="13"/>
      <c r="K16" s="21">
        <f>J16/5*$E16*$C$16</f>
        <v>0</v>
      </c>
      <c r="L16" s="13"/>
      <c r="M16" s="21">
        <f t="shared" ref="M16:M19" si="8">L16/5*$E16*$C$16</f>
        <v>0</v>
      </c>
      <c r="N16" s="13"/>
      <c r="O16" s="21">
        <f t="shared" ref="O16:O19" si="9">N16/5*$E16*$C$16</f>
        <v>0</v>
      </c>
    </row>
    <row r="17" spans="1:15" s="6" customFormat="1" ht="34.5" customHeight="1" x14ac:dyDescent="0.2">
      <c r="A17" s="348"/>
      <c r="B17" s="345"/>
      <c r="C17" s="332"/>
      <c r="D17" s="37" t="s">
        <v>67</v>
      </c>
      <c r="E17" s="44">
        <v>0.5</v>
      </c>
      <c r="F17" s="13"/>
      <c r="G17" s="21">
        <f t="shared" ref="G17:I19" si="10">F17/5*$E17*$C$16</f>
        <v>0</v>
      </c>
      <c r="H17" s="13"/>
      <c r="I17" s="21">
        <f t="shared" si="10"/>
        <v>0</v>
      </c>
      <c r="J17" s="13"/>
      <c r="K17" s="21">
        <f t="shared" ref="K17:K19" si="11">J17/5*$E17*$C$16</f>
        <v>0</v>
      </c>
      <c r="L17" s="13"/>
      <c r="M17" s="21">
        <f t="shared" si="8"/>
        <v>0</v>
      </c>
      <c r="N17" s="13"/>
      <c r="O17" s="21">
        <f t="shared" si="9"/>
        <v>0</v>
      </c>
    </row>
    <row r="18" spans="1:15" s="6" customFormat="1" ht="32.1" customHeight="1" x14ac:dyDescent="0.2">
      <c r="A18" s="348"/>
      <c r="B18" s="345"/>
      <c r="C18" s="332"/>
      <c r="D18" s="37" t="s">
        <v>60</v>
      </c>
      <c r="E18" s="44">
        <v>0.3</v>
      </c>
      <c r="F18" s="13"/>
      <c r="G18" s="21">
        <f t="shared" si="10"/>
        <v>0</v>
      </c>
      <c r="H18" s="13"/>
      <c r="I18" s="21">
        <f t="shared" si="10"/>
        <v>0</v>
      </c>
      <c r="J18" s="13"/>
      <c r="K18" s="21">
        <f t="shared" si="11"/>
        <v>0</v>
      </c>
      <c r="L18" s="13"/>
      <c r="M18" s="21">
        <f t="shared" si="8"/>
        <v>0</v>
      </c>
      <c r="N18" s="13"/>
      <c r="O18" s="21">
        <f t="shared" si="9"/>
        <v>0</v>
      </c>
    </row>
    <row r="19" spans="1:15" s="6" customFormat="1" ht="29.1" customHeight="1" thickBot="1" x14ac:dyDescent="0.25">
      <c r="A19" s="349"/>
      <c r="B19" s="346"/>
      <c r="C19" s="333"/>
      <c r="D19" s="34" t="s">
        <v>56</v>
      </c>
      <c r="E19" s="45">
        <v>0.2</v>
      </c>
      <c r="F19" s="13"/>
      <c r="G19" s="21">
        <f t="shared" si="10"/>
        <v>0</v>
      </c>
      <c r="H19" s="13"/>
      <c r="I19" s="21">
        <f t="shared" si="10"/>
        <v>0</v>
      </c>
      <c r="J19" s="13"/>
      <c r="K19" s="21">
        <f t="shared" si="11"/>
        <v>0</v>
      </c>
      <c r="L19" s="13"/>
      <c r="M19" s="21">
        <f t="shared" si="8"/>
        <v>0</v>
      </c>
      <c r="N19" s="13"/>
      <c r="O19" s="21">
        <f t="shared" si="9"/>
        <v>0</v>
      </c>
    </row>
    <row r="20" spans="1:15" s="6" customFormat="1" ht="29.1" customHeight="1" x14ac:dyDescent="0.2">
      <c r="A20" s="347">
        <v>2.4</v>
      </c>
      <c r="B20" s="350" t="s">
        <v>9</v>
      </c>
      <c r="C20" s="326">
        <v>0.3</v>
      </c>
      <c r="D20" s="41" t="s">
        <v>25</v>
      </c>
      <c r="E20" s="43">
        <v>0.8</v>
      </c>
      <c r="F20" s="13"/>
      <c r="G20" s="21">
        <f>F20/5*$E20*$C$20</f>
        <v>0</v>
      </c>
      <c r="H20" s="13"/>
      <c r="I20" s="21">
        <f>H20/5*$E20*$C$20</f>
        <v>0</v>
      </c>
      <c r="J20" s="13"/>
      <c r="K20" s="21">
        <f>J20/5*$E20*$C$20</f>
        <v>0</v>
      </c>
      <c r="L20" s="13"/>
      <c r="M20" s="21">
        <f t="shared" ref="M20" si="12">L20/5*$E20*$C$20</f>
        <v>0</v>
      </c>
      <c r="N20" s="13"/>
      <c r="O20" s="21">
        <f t="shared" ref="O20:O21" si="13">N20/5*$E20*$C$20</f>
        <v>0</v>
      </c>
    </row>
    <row r="21" spans="1:15" s="6" customFormat="1" ht="26.25" thickBot="1" x14ac:dyDescent="0.25">
      <c r="A21" s="349"/>
      <c r="B21" s="351"/>
      <c r="C21" s="327"/>
      <c r="D21" s="34" t="s">
        <v>59</v>
      </c>
      <c r="E21" s="45">
        <v>0.2</v>
      </c>
      <c r="F21" s="13"/>
      <c r="G21" s="21">
        <f>F21/5*$E21*$C$20</f>
        <v>0</v>
      </c>
      <c r="H21" s="13"/>
      <c r="I21" s="21">
        <f>H21/5*$E21*$C$20</f>
        <v>0</v>
      </c>
      <c r="J21" s="13"/>
      <c r="K21" s="21">
        <f>J21/5*$E21*$C$20</f>
        <v>0</v>
      </c>
      <c r="L21" s="13"/>
      <c r="M21" s="21">
        <f t="shared" ref="M21" si="14">L21/5*$E21*$C$20</f>
        <v>0</v>
      </c>
      <c r="N21" s="13"/>
      <c r="O21" s="21">
        <f t="shared" si="13"/>
        <v>0</v>
      </c>
    </row>
    <row r="22" spans="1:15" ht="13.5" thickBot="1" x14ac:dyDescent="0.25">
      <c r="A22" s="2"/>
      <c r="B22" s="4" t="s">
        <v>28</v>
      </c>
      <c r="C22" s="42">
        <f>SUM(C9:C21)</f>
        <v>1</v>
      </c>
      <c r="D22" s="4"/>
      <c r="E22" s="4"/>
      <c r="F22" s="1"/>
      <c r="G22" s="1"/>
    </row>
    <row r="23" spans="1:15" ht="13.5" thickBot="1" x14ac:dyDescent="0.25">
      <c r="A23" s="313" t="s">
        <v>57</v>
      </c>
      <c r="B23" s="314"/>
      <c r="C23" s="314"/>
      <c r="D23" s="314"/>
      <c r="E23" s="314"/>
      <c r="F23" s="314"/>
      <c r="G23" s="314"/>
      <c r="H23" s="314"/>
      <c r="I23" s="314"/>
      <c r="J23" s="314"/>
      <c r="K23" s="314"/>
      <c r="L23" s="337"/>
      <c r="M23" s="36"/>
    </row>
    <row r="24" spans="1:15" x14ac:dyDescent="0.2">
      <c r="A24" s="2"/>
      <c r="F24" s="1"/>
      <c r="G24" s="1"/>
      <c r="K24" s="29"/>
    </row>
    <row r="25" spans="1:15" x14ac:dyDescent="0.2">
      <c r="A25" s="2"/>
      <c r="F25" s="1"/>
      <c r="G25" s="1"/>
      <c r="K25" s="29"/>
    </row>
    <row r="26" spans="1:15" x14ac:dyDescent="0.2">
      <c r="A26" s="2"/>
      <c r="B26" s="1" t="s">
        <v>27</v>
      </c>
      <c r="F26" s="1"/>
      <c r="G26" s="1"/>
      <c r="K26" s="29"/>
    </row>
  </sheetData>
  <mergeCells count="18">
    <mergeCell ref="A23:L23"/>
    <mergeCell ref="L7:M7"/>
    <mergeCell ref="N7:O7"/>
    <mergeCell ref="A20:A21"/>
    <mergeCell ref="B20:B21"/>
    <mergeCell ref="C20:C21"/>
    <mergeCell ref="A13:A15"/>
    <mergeCell ref="B13:B15"/>
    <mergeCell ref="C13:C15"/>
    <mergeCell ref="A16:A19"/>
    <mergeCell ref="B16:B19"/>
    <mergeCell ref="C16:C19"/>
    <mergeCell ref="F7:G7"/>
    <mergeCell ref="H7:I7"/>
    <mergeCell ref="J7:K7"/>
    <mergeCell ref="A9:A12"/>
    <mergeCell ref="B9:B12"/>
    <mergeCell ref="C9:C12"/>
  </mergeCells>
  <phoneticPr fontId="18" type="noConversion"/>
  <pageMargins left="0.23622047244094491" right="0.23622047244094491" top="0.74803149606299213" bottom="0.74803149606299213" header="0.31496062992125984" footer="0.31496062992125984"/>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26"/>
  <sheetViews>
    <sheetView topLeftCell="A7" zoomScale="90" zoomScaleNormal="90" workbookViewId="0">
      <selection activeCell="D22" sqref="A22:XFD25"/>
    </sheetView>
  </sheetViews>
  <sheetFormatPr defaultColWidth="9.140625" defaultRowHeight="12.75" x14ac:dyDescent="0.2"/>
  <cols>
    <col min="1" max="1" width="3.5703125" style="1" bestFit="1" customWidth="1"/>
    <col min="2" max="2" width="35.42578125" style="1" customWidth="1"/>
    <col min="3" max="3" width="7.42578125" style="1" customWidth="1"/>
    <col min="4" max="4" width="72.7109375" style="1" bestFit="1" customWidth="1"/>
    <col min="5" max="5" width="5.85546875" style="1" customWidth="1"/>
    <col min="6" max="7" width="10.5703125" style="3" customWidth="1"/>
    <col min="8" max="11" width="10.5703125" style="1" customWidth="1"/>
    <col min="12" max="16384" width="9.140625" style="1"/>
  </cols>
  <sheetData>
    <row r="1" spans="1:15" s="6" customFormat="1" ht="28.5" customHeight="1" x14ac:dyDescent="0.25">
      <c r="A1" s="10" t="s">
        <v>10</v>
      </c>
      <c r="B1" s="10"/>
      <c r="C1" s="10"/>
      <c r="D1" s="10"/>
      <c r="E1" s="10"/>
      <c r="F1" s="10"/>
      <c r="G1" s="10"/>
      <c r="H1" s="10"/>
    </row>
    <row r="2" spans="1:15" s="8" customFormat="1" ht="27.6" customHeight="1" x14ac:dyDescent="0.25">
      <c r="A2" s="10" t="s">
        <v>68</v>
      </c>
      <c r="B2" s="10"/>
      <c r="C2" s="10"/>
      <c r="D2" s="10"/>
      <c r="E2" s="10"/>
      <c r="F2" s="10"/>
      <c r="G2" s="10"/>
      <c r="H2" s="10"/>
    </row>
    <row r="3" spans="1:15" s="9" customFormat="1" ht="17.45" customHeight="1" x14ac:dyDescent="0.25">
      <c r="A3" s="10"/>
      <c r="B3" s="10"/>
      <c r="C3" s="10"/>
      <c r="D3" s="10"/>
      <c r="E3" s="10"/>
      <c r="F3" s="10"/>
      <c r="G3" s="10"/>
      <c r="H3" s="10"/>
    </row>
    <row r="4" spans="1:15" s="9" customFormat="1" ht="18" x14ac:dyDescent="0.25">
      <c r="A4" s="10"/>
      <c r="B4" s="10"/>
      <c r="C4" s="10"/>
      <c r="D4" s="10"/>
      <c r="E4" s="10"/>
      <c r="F4" s="10"/>
      <c r="G4" s="10"/>
      <c r="H4" s="10"/>
    </row>
    <row r="5" spans="1:15" s="5" customFormat="1" ht="18.75" x14ac:dyDescent="0.3">
      <c r="A5" s="6" t="s">
        <v>29</v>
      </c>
      <c r="B5" s="10"/>
      <c r="C5" s="10"/>
      <c r="D5" s="10"/>
      <c r="E5" s="6" t="s">
        <v>30</v>
      </c>
      <c r="F5" s="10"/>
      <c r="G5" s="10"/>
      <c r="H5" s="10"/>
    </row>
    <row r="6" spans="1:15" s="5" customFormat="1" ht="18.600000000000001" customHeight="1" x14ac:dyDescent="0.3">
      <c r="B6" s="6"/>
      <c r="C6" s="6"/>
      <c r="D6" s="6"/>
      <c r="E6" s="6"/>
      <c r="F6" s="22"/>
      <c r="G6" s="22"/>
    </row>
    <row r="7" spans="1:15" ht="15" x14ac:dyDescent="0.2">
      <c r="A7" s="6"/>
      <c r="B7" s="6"/>
      <c r="C7" s="6"/>
      <c r="D7" s="6"/>
      <c r="E7" s="6"/>
      <c r="F7" s="378" t="s">
        <v>48</v>
      </c>
      <c r="G7" s="378"/>
      <c r="H7" s="378" t="s">
        <v>49</v>
      </c>
      <c r="I7" s="378"/>
      <c r="J7" s="378" t="s">
        <v>50</v>
      </c>
      <c r="K7" s="378"/>
      <c r="L7" s="378" t="s">
        <v>52</v>
      </c>
      <c r="M7" s="378"/>
      <c r="N7" s="378" t="s">
        <v>51</v>
      </c>
      <c r="O7" s="378"/>
    </row>
    <row r="8" spans="1:15" s="6" customFormat="1" ht="15.75" customHeight="1" thickBot="1" x14ac:dyDescent="0.25">
      <c r="A8" s="38"/>
      <c r="B8" s="39" t="s">
        <v>5</v>
      </c>
      <c r="C8" s="40"/>
      <c r="D8" s="38"/>
      <c r="E8" s="40"/>
      <c r="F8" s="25" t="s">
        <v>11</v>
      </c>
      <c r="G8" s="20" t="s">
        <v>12</v>
      </c>
      <c r="H8" s="25" t="s">
        <v>11</v>
      </c>
      <c r="I8" s="20" t="s">
        <v>12</v>
      </c>
      <c r="J8" s="25" t="s">
        <v>11</v>
      </c>
      <c r="K8" s="20" t="s">
        <v>12</v>
      </c>
      <c r="L8" s="25" t="s">
        <v>46</v>
      </c>
      <c r="M8" s="20" t="s">
        <v>12</v>
      </c>
      <c r="N8" s="25" t="s">
        <v>47</v>
      </c>
      <c r="O8" s="20" t="s">
        <v>12</v>
      </c>
    </row>
    <row r="9" spans="1:15" s="6" customFormat="1" ht="26.1" customHeight="1" x14ac:dyDescent="0.2">
      <c r="A9" s="338">
        <v>2.1</v>
      </c>
      <c r="B9" s="341" t="s">
        <v>61</v>
      </c>
      <c r="C9" s="331">
        <v>0.5</v>
      </c>
      <c r="D9" s="41" t="s">
        <v>45</v>
      </c>
      <c r="E9" s="43">
        <v>0.25</v>
      </c>
      <c r="F9" s="13"/>
      <c r="G9" s="21">
        <f>F9/5*$E9*$C$9</f>
        <v>0</v>
      </c>
      <c r="H9" s="13"/>
      <c r="I9" s="21">
        <f>H9/5*$E9*$C$9</f>
        <v>0</v>
      </c>
      <c r="J9" s="13"/>
      <c r="K9" s="21">
        <f>J9/5*$E9*$C$9</f>
        <v>0</v>
      </c>
      <c r="L9" s="13"/>
      <c r="M9" s="21">
        <f t="shared" ref="M9:M12" si="0">L9/5*$E9*$C$9</f>
        <v>0</v>
      </c>
      <c r="N9" s="13"/>
      <c r="O9" s="21">
        <f t="shared" ref="O9:O12" si="1">N9/5*$E9*$C$9</f>
        <v>0</v>
      </c>
    </row>
    <row r="10" spans="1:15" s="6" customFormat="1" ht="25.5" x14ac:dyDescent="0.2">
      <c r="A10" s="339"/>
      <c r="B10" s="342"/>
      <c r="C10" s="332"/>
      <c r="D10" s="37" t="s">
        <v>63</v>
      </c>
      <c r="E10" s="44">
        <v>0.3</v>
      </c>
      <c r="F10" s="13"/>
      <c r="G10" s="21">
        <f t="shared" ref="G10:I12" si="2">F10/5*$E10*$C$9</f>
        <v>0</v>
      </c>
      <c r="H10" s="13"/>
      <c r="I10" s="21">
        <f t="shared" si="2"/>
        <v>0</v>
      </c>
      <c r="J10" s="13"/>
      <c r="K10" s="21">
        <f t="shared" ref="K10:K12" si="3">J10/5*$E10*$C$9</f>
        <v>0</v>
      </c>
      <c r="L10" s="13"/>
      <c r="M10" s="21">
        <f t="shared" si="0"/>
        <v>0</v>
      </c>
      <c r="N10" s="13"/>
      <c r="O10" s="21">
        <f t="shared" si="1"/>
        <v>0</v>
      </c>
    </row>
    <row r="11" spans="1:15" s="6" customFormat="1" ht="41.45" customHeight="1" x14ac:dyDescent="0.2">
      <c r="A11" s="339"/>
      <c r="B11" s="342"/>
      <c r="C11" s="332"/>
      <c r="D11" s="37" t="s">
        <v>64</v>
      </c>
      <c r="E11" s="44">
        <v>0.25</v>
      </c>
      <c r="F11" s="13"/>
      <c r="G11" s="21">
        <f t="shared" si="2"/>
        <v>0</v>
      </c>
      <c r="H11" s="13"/>
      <c r="I11" s="21">
        <f t="shared" si="2"/>
        <v>0</v>
      </c>
      <c r="J11" s="13"/>
      <c r="K11" s="21">
        <f t="shared" si="3"/>
        <v>0</v>
      </c>
      <c r="L11" s="13"/>
      <c r="M11" s="21">
        <f t="shared" si="0"/>
        <v>0</v>
      </c>
      <c r="N11" s="13"/>
      <c r="O11" s="21">
        <f t="shared" si="1"/>
        <v>0</v>
      </c>
    </row>
    <row r="12" spans="1:15" s="6" customFormat="1" ht="122.1" customHeight="1" thickBot="1" x14ac:dyDescent="0.25">
      <c r="A12" s="340"/>
      <c r="B12" s="343"/>
      <c r="C12" s="333"/>
      <c r="D12" s="34" t="s">
        <v>53</v>
      </c>
      <c r="E12" s="45">
        <v>0.2</v>
      </c>
      <c r="F12" s="13"/>
      <c r="G12" s="21">
        <f t="shared" si="2"/>
        <v>0</v>
      </c>
      <c r="H12" s="13"/>
      <c r="I12" s="21">
        <f t="shared" si="2"/>
        <v>0</v>
      </c>
      <c r="J12" s="13"/>
      <c r="K12" s="21">
        <f t="shared" si="3"/>
        <v>0</v>
      </c>
      <c r="L12" s="13"/>
      <c r="M12" s="21">
        <f t="shared" si="0"/>
        <v>0</v>
      </c>
      <c r="N12" s="13"/>
      <c r="O12" s="21">
        <f t="shared" si="1"/>
        <v>0</v>
      </c>
    </row>
    <row r="13" spans="1:15" s="6" customFormat="1" ht="38.25" x14ac:dyDescent="0.2">
      <c r="A13" s="338">
        <v>2.2000000000000002</v>
      </c>
      <c r="B13" s="344" t="s">
        <v>54</v>
      </c>
      <c r="C13" s="331">
        <v>0.1</v>
      </c>
      <c r="D13" s="41" t="s">
        <v>65</v>
      </c>
      <c r="E13" s="43">
        <v>0.4</v>
      </c>
      <c r="F13" s="13"/>
      <c r="G13" s="21">
        <f>F13/5*$E13*$C$13</f>
        <v>0</v>
      </c>
      <c r="H13" s="13"/>
      <c r="I13" s="21">
        <f>H13/5*$E13*$C$13</f>
        <v>0</v>
      </c>
      <c r="J13" s="13"/>
      <c r="K13" s="21">
        <f>J13/5*$E13*$C$13</f>
        <v>0</v>
      </c>
      <c r="L13" s="13"/>
      <c r="M13" s="21">
        <f t="shared" ref="M13:M15" si="4">L13/5*$E13*$C$13</f>
        <v>0</v>
      </c>
      <c r="N13" s="13"/>
      <c r="O13" s="21">
        <f t="shared" ref="O13:O15" si="5">N13/5*$E13*$C$13</f>
        <v>0</v>
      </c>
    </row>
    <row r="14" spans="1:15" s="6" customFormat="1" ht="25.5" x14ac:dyDescent="0.2">
      <c r="A14" s="339"/>
      <c r="B14" s="345"/>
      <c r="C14" s="332"/>
      <c r="D14" s="37" t="s">
        <v>66</v>
      </c>
      <c r="E14" s="44">
        <v>0.2</v>
      </c>
      <c r="F14" s="13"/>
      <c r="G14" s="21">
        <f t="shared" ref="G14:I15" si="6">F14/5*$E14*$C$13</f>
        <v>0</v>
      </c>
      <c r="H14" s="13"/>
      <c r="I14" s="21">
        <f t="shared" si="6"/>
        <v>0</v>
      </c>
      <c r="J14" s="13"/>
      <c r="K14" s="21">
        <f t="shared" ref="K14:K15" si="7">J14/5*$E14*$C$13</f>
        <v>0</v>
      </c>
      <c r="L14" s="13"/>
      <c r="M14" s="21">
        <f t="shared" si="4"/>
        <v>0</v>
      </c>
      <c r="N14" s="13"/>
      <c r="O14" s="21">
        <f t="shared" si="5"/>
        <v>0</v>
      </c>
    </row>
    <row r="15" spans="1:15" s="6" customFormat="1" ht="30.75" customHeight="1" thickBot="1" x14ac:dyDescent="0.25">
      <c r="A15" s="340"/>
      <c r="B15" s="346"/>
      <c r="C15" s="333"/>
      <c r="D15" s="34" t="s">
        <v>55</v>
      </c>
      <c r="E15" s="45">
        <v>0.4</v>
      </c>
      <c r="F15" s="13"/>
      <c r="G15" s="21">
        <f t="shared" si="6"/>
        <v>0</v>
      </c>
      <c r="H15" s="13"/>
      <c r="I15" s="21">
        <f t="shared" si="6"/>
        <v>0</v>
      </c>
      <c r="J15" s="13"/>
      <c r="K15" s="21">
        <f t="shared" si="7"/>
        <v>0</v>
      </c>
      <c r="L15" s="13"/>
      <c r="M15" s="21">
        <f t="shared" si="4"/>
        <v>0</v>
      </c>
      <c r="N15" s="13"/>
      <c r="O15" s="21">
        <f t="shared" si="5"/>
        <v>0</v>
      </c>
    </row>
    <row r="16" spans="1:15" s="6" customFormat="1" ht="15.6" hidden="1" customHeight="1" x14ac:dyDescent="0.2">
      <c r="A16" s="347">
        <v>2.2999999999999998</v>
      </c>
      <c r="B16" s="344" t="s">
        <v>24</v>
      </c>
      <c r="C16" s="331">
        <v>0.1</v>
      </c>
      <c r="D16" s="41"/>
      <c r="E16" s="43"/>
      <c r="F16" s="13"/>
      <c r="G16" s="21">
        <f>F16/5*$E16*$C$16</f>
        <v>0</v>
      </c>
      <c r="H16" s="13"/>
      <c r="I16" s="21">
        <f>H16/5*$E16*$C$16</f>
        <v>0</v>
      </c>
      <c r="J16" s="13"/>
      <c r="K16" s="21">
        <f>J16/5*$E16*$C$16</f>
        <v>0</v>
      </c>
      <c r="L16" s="13"/>
      <c r="M16" s="21">
        <f t="shared" ref="M16:M19" si="8">L16/5*$E16*$C$16</f>
        <v>0</v>
      </c>
      <c r="N16" s="13"/>
      <c r="O16" s="21">
        <f t="shared" ref="O16:O19" si="9">N16/5*$E16*$C$16</f>
        <v>0</v>
      </c>
    </row>
    <row r="17" spans="1:15" s="6" customFormat="1" ht="34.5" customHeight="1" x14ac:dyDescent="0.2">
      <c r="A17" s="348"/>
      <c r="B17" s="345"/>
      <c r="C17" s="332"/>
      <c r="D17" s="37" t="s">
        <v>67</v>
      </c>
      <c r="E17" s="44">
        <v>0.5</v>
      </c>
      <c r="F17" s="13"/>
      <c r="G17" s="21">
        <f t="shared" ref="G17:I19" si="10">F17/5*$E17*$C$16</f>
        <v>0</v>
      </c>
      <c r="H17" s="13"/>
      <c r="I17" s="21">
        <f t="shared" si="10"/>
        <v>0</v>
      </c>
      <c r="J17" s="13"/>
      <c r="K17" s="21">
        <f t="shared" ref="K17:K19" si="11">J17/5*$E17*$C$16</f>
        <v>0</v>
      </c>
      <c r="L17" s="13"/>
      <c r="M17" s="21">
        <f t="shared" si="8"/>
        <v>0</v>
      </c>
      <c r="N17" s="13"/>
      <c r="O17" s="21">
        <f t="shared" si="9"/>
        <v>0</v>
      </c>
    </row>
    <row r="18" spans="1:15" s="6" customFormat="1" ht="32.1" customHeight="1" x14ac:dyDescent="0.2">
      <c r="A18" s="348"/>
      <c r="B18" s="345"/>
      <c r="C18" s="332"/>
      <c r="D18" s="37" t="s">
        <v>60</v>
      </c>
      <c r="E18" s="44">
        <v>0.3</v>
      </c>
      <c r="F18" s="13"/>
      <c r="G18" s="21">
        <f t="shared" si="10"/>
        <v>0</v>
      </c>
      <c r="H18" s="13"/>
      <c r="I18" s="21">
        <f t="shared" si="10"/>
        <v>0</v>
      </c>
      <c r="J18" s="13"/>
      <c r="K18" s="21">
        <f t="shared" si="11"/>
        <v>0</v>
      </c>
      <c r="L18" s="13"/>
      <c r="M18" s="21">
        <f t="shared" si="8"/>
        <v>0</v>
      </c>
      <c r="N18" s="13"/>
      <c r="O18" s="21">
        <f t="shared" si="9"/>
        <v>0</v>
      </c>
    </row>
    <row r="19" spans="1:15" s="6" customFormat="1" ht="29.1" customHeight="1" thickBot="1" x14ac:dyDescent="0.25">
      <c r="A19" s="349"/>
      <c r="B19" s="346"/>
      <c r="C19" s="333"/>
      <c r="D19" s="34" t="s">
        <v>56</v>
      </c>
      <c r="E19" s="45">
        <v>0.2</v>
      </c>
      <c r="F19" s="13"/>
      <c r="G19" s="21">
        <f t="shared" si="10"/>
        <v>0</v>
      </c>
      <c r="H19" s="13"/>
      <c r="I19" s="21">
        <f t="shared" si="10"/>
        <v>0</v>
      </c>
      <c r="J19" s="13"/>
      <c r="K19" s="21">
        <f t="shared" si="11"/>
        <v>0</v>
      </c>
      <c r="L19" s="13"/>
      <c r="M19" s="21">
        <f t="shared" si="8"/>
        <v>0</v>
      </c>
      <c r="N19" s="13"/>
      <c r="O19" s="21">
        <f t="shared" si="9"/>
        <v>0</v>
      </c>
    </row>
    <row r="20" spans="1:15" s="6" customFormat="1" ht="29.1" customHeight="1" x14ac:dyDescent="0.2">
      <c r="A20" s="347">
        <v>2.4</v>
      </c>
      <c r="B20" s="350" t="s">
        <v>9</v>
      </c>
      <c r="C20" s="326">
        <v>0.3</v>
      </c>
      <c r="D20" s="41" t="s">
        <v>25</v>
      </c>
      <c r="E20" s="43">
        <v>0.8</v>
      </c>
      <c r="F20" s="13"/>
      <c r="G20" s="21">
        <f>F20/5*$E20*$C$20</f>
        <v>0</v>
      </c>
      <c r="H20" s="13"/>
      <c r="I20" s="21">
        <f>H20/5*$E20*$C$20</f>
        <v>0</v>
      </c>
      <c r="J20" s="13"/>
      <c r="K20" s="21">
        <f>J20/5*$E20*$C$20</f>
        <v>0</v>
      </c>
      <c r="L20" s="13"/>
      <c r="M20" s="21">
        <f t="shared" ref="M20" si="12">L20/5*$E20*$C$20</f>
        <v>0</v>
      </c>
      <c r="N20" s="13"/>
      <c r="O20" s="21">
        <f t="shared" ref="O20:O21" si="13">N20/5*$E20*$C$20</f>
        <v>0</v>
      </c>
    </row>
    <row r="21" spans="1:15" s="6" customFormat="1" ht="26.25" thickBot="1" x14ac:dyDescent="0.25">
      <c r="A21" s="349"/>
      <c r="B21" s="351"/>
      <c r="C21" s="327"/>
      <c r="D21" s="34" t="s">
        <v>59</v>
      </c>
      <c r="E21" s="45">
        <v>0.2</v>
      </c>
      <c r="F21" s="13"/>
      <c r="G21" s="21">
        <f>F21/5*$E21*$C$20</f>
        <v>0</v>
      </c>
      <c r="H21" s="13"/>
      <c r="I21" s="21">
        <f>H21/5*$E21*$C$20</f>
        <v>0</v>
      </c>
      <c r="J21" s="13"/>
      <c r="K21" s="21">
        <f>J21/5*$E21*$C$20</f>
        <v>0</v>
      </c>
      <c r="L21" s="13"/>
      <c r="M21" s="21">
        <f t="shared" ref="M21" si="14">L21/5*$E21*$C$20</f>
        <v>0</v>
      </c>
      <c r="N21" s="13"/>
      <c r="O21" s="21">
        <f t="shared" si="13"/>
        <v>0</v>
      </c>
    </row>
    <row r="22" spans="1:15" ht="13.5" thickBot="1" x14ac:dyDescent="0.25">
      <c r="A22" s="2"/>
      <c r="B22" s="4" t="s">
        <v>28</v>
      </c>
      <c r="C22" s="42">
        <f>SUM(C9:C21)</f>
        <v>1</v>
      </c>
      <c r="D22" s="4"/>
      <c r="E22" s="4"/>
      <c r="F22" s="1"/>
      <c r="G22" s="1"/>
    </row>
    <row r="23" spans="1:15" ht="13.5" thickBot="1" x14ac:dyDescent="0.25">
      <c r="A23" s="313" t="s">
        <v>57</v>
      </c>
      <c r="B23" s="314"/>
      <c r="C23" s="314"/>
      <c r="D23" s="314"/>
      <c r="E23" s="314"/>
      <c r="F23" s="314"/>
      <c r="G23" s="314"/>
      <c r="H23" s="314"/>
      <c r="I23" s="314"/>
      <c r="J23" s="314"/>
      <c r="K23" s="314"/>
      <c r="L23" s="337"/>
      <c r="M23" s="36"/>
    </row>
    <row r="24" spans="1:15" x14ac:dyDescent="0.2">
      <c r="A24" s="2"/>
      <c r="F24" s="1"/>
      <c r="G24" s="1"/>
      <c r="K24" s="29"/>
    </row>
    <row r="25" spans="1:15" x14ac:dyDescent="0.2">
      <c r="A25" s="2"/>
      <c r="F25" s="1"/>
      <c r="G25" s="1"/>
      <c r="K25" s="29"/>
    </row>
    <row r="26" spans="1:15" x14ac:dyDescent="0.2">
      <c r="A26" s="2"/>
      <c r="B26" s="1" t="s">
        <v>27</v>
      </c>
      <c r="F26" s="1"/>
      <c r="G26" s="1"/>
      <c r="K26" s="29"/>
    </row>
  </sheetData>
  <mergeCells count="18">
    <mergeCell ref="A23:L23"/>
    <mergeCell ref="L7:M7"/>
    <mergeCell ref="N7:O7"/>
    <mergeCell ref="A20:A21"/>
    <mergeCell ref="B20:B21"/>
    <mergeCell ref="C20:C21"/>
    <mergeCell ref="A13:A15"/>
    <mergeCell ref="B13:B15"/>
    <mergeCell ref="C13:C15"/>
    <mergeCell ref="A16:A19"/>
    <mergeCell ref="B16:B19"/>
    <mergeCell ref="C16:C19"/>
    <mergeCell ref="F7:G7"/>
    <mergeCell ref="H7:I7"/>
    <mergeCell ref="J7:K7"/>
    <mergeCell ref="A9:A12"/>
    <mergeCell ref="B9:B12"/>
    <mergeCell ref="C9:C12"/>
  </mergeCells>
  <phoneticPr fontId="18" type="noConversion"/>
  <pageMargins left="0.23622047244094491" right="0.23622047244094491" top="0.74803149606299213" bottom="0.74803149606299213" header="0.31496062992125984" footer="0.31496062992125984"/>
  <pageSetup paperSize="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5D28-0AE9-4C54-B2EF-76EF9435082A}">
  <sheetPr>
    <pageSetUpPr fitToPage="1"/>
  </sheetPr>
  <dimension ref="A1:R29"/>
  <sheetViews>
    <sheetView topLeftCell="A10" zoomScale="70" zoomScaleNormal="70" workbookViewId="0">
      <selection activeCell="E28" sqref="E28"/>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9.28515625" style="1" customWidth="1"/>
    <col min="7" max="7" width="16.140625" style="1" customWidth="1"/>
    <col min="8" max="9" width="15.28515625" style="3" customWidth="1"/>
    <col min="10" max="11" width="16.140625" style="3" customWidth="1"/>
    <col min="12" max="13" width="16.85546875" style="3" customWidth="1"/>
    <col min="14" max="15" width="16.28515625" style="3" customWidth="1"/>
    <col min="16" max="17" width="16.5703125" style="3" customWidth="1"/>
    <col min="18" max="16384" width="9.140625" style="1"/>
  </cols>
  <sheetData>
    <row r="1" spans="1:18" s="6" customFormat="1" ht="18" x14ac:dyDescent="0.25">
      <c r="B1" s="2"/>
      <c r="C1" s="10" t="s">
        <v>10</v>
      </c>
      <c r="D1" s="1"/>
      <c r="E1" s="1"/>
      <c r="F1" s="1"/>
      <c r="G1" s="1"/>
      <c r="H1" s="1"/>
      <c r="I1" s="1"/>
      <c r="J1" s="1"/>
      <c r="K1" s="1"/>
      <c r="L1" s="1"/>
      <c r="M1" s="1"/>
      <c r="N1" s="1"/>
      <c r="O1" s="1"/>
      <c r="P1" s="1"/>
      <c r="Q1" s="1"/>
      <c r="R1" s="1"/>
    </row>
    <row r="2" spans="1:18" s="8" customFormat="1" x14ac:dyDescent="0.2">
      <c r="B2" s="2"/>
      <c r="C2" s="296"/>
      <c r="D2" s="296"/>
      <c r="E2" s="296"/>
      <c r="F2" s="296"/>
      <c r="G2" s="296"/>
      <c r="H2" s="296"/>
      <c r="I2" s="296"/>
      <c r="J2" s="296"/>
      <c r="K2" s="296"/>
      <c r="L2" s="296"/>
      <c r="M2" s="296"/>
      <c r="N2" s="296"/>
      <c r="O2" s="296"/>
      <c r="P2" s="296"/>
      <c r="Q2" s="58"/>
      <c r="R2" s="1"/>
    </row>
    <row r="3" spans="1:18" s="9" customFormat="1" ht="18" x14ac:dyDescent="0.25">
      <c r="A3" s="83"/>
      <c r="B3" s="79"/>
      <c r="C3" s="10" t="s">
        <v>68</v>
      </c>
      <c r="D3" s="4"/>
      <c r="E3" s="4"/>
      <c r="F3" s="4"/>
      <c r="G3" s="6" t="s">
        <v>29</v>
      </c>
      <c r="H3" s="10"/>
      <c r="I3" s="10"/>
      <c r="J3" s="1"/>
      <c r="K3" s="1"/>
      <c r="L3" s="1"/>
      <c r="M3" s="1"/>
      <c r="N3" s="1"/>
      <c r="O3" s="1"/>
      <c r="P3" s="2"/>
      <c r="Q3" s="2"/>
      <c r="R3" s="1"/>
    </row>
    <row r="4" spans="1:18" s="9" customFormat="1" ht="18.75" x14ac:dyDescent="0.3">
      <c r="A4" s="83"/>
      <c r="B4" s="79"/>
      <c r="C4" s="4"/>
      <c r="D4" s="4"/>
      <c r="E4" s="4"/>
      <c r="F4" s="4"/>
      <c r="G4" s="6" t="s">
        <v>30</v>
      </c>
      <c r="H4" s="10"/>
      <c r="I4" s="10"/>
      <c r="J4" s="10"/>
      <c r="K4" s="10"/>
      <c r="L4" s="10"/>
      <c r="M4" s="10"/>
      <c r="N4" s="5"/>
      <c r="O4" s="5"/>
      <c r="P4" s="5"/>
      <c r="Q4" s="5"/>
      <c r="R4" s="1"/>
    </row>
    <row r="5" spans="1:18" s="5" customFormat="1" ht="19.5" thickBot="1" x14ac:dyDescent="0.35">
      <c r="A5" s="84"/>
      <c r="B5" s="79"/>
      <c r="C5" s="4"/>
      <c r="D5" s="4"/>
      <c r="E5" s="4"/>
      <c r="F5" s="4"/>
      <c r="G5" s="4"/>
      <c r="H5" s="2"/>
      <c r="I5" s="2"/>
      <c r="J5" s="1"/>
      <c r="K5" s="1"/>
      <c r="L5" s="1"/>
      <c r="M5" s="1"/>
      <c r="N5" s="1"/>
      <c r="O5" s="1"/>
      <c r="P5" s="2"/>
      <c r="Q5" s="2"/>
      <c r="R5" s="1"/>
    </row>
    <row r="6" spans="1:18" s="5" customFormat="1" ht="19.5" thickBot="1" x14ac:dyDescent="0.35">
      <c r="B6" s="393" t="s">
        <v>0</v>
      </c>
      <c r="C6" s="394"/>
      <c r="D6" s="397" t="s">
        <v>1</v>
      </c>
      <c r="E6" s="394" t="s">
        <v>2</v>
      </c>
      <c r="F6" s="399" t="s">
        <v>4</v>
      </c>
      <c r="G6" s="401"/>
      <c r="H6" s="103" t="s">
        <v>3</v>
      </c>
      <c r="I6" s="103"/>
      <c r="J6" s="103"/>
      <c r="K6" s="103"/>
      <c r="L6" s="103"/>
      <c r="M6" s="103"/>
      <c r="N6" s="103"/>
      <c r="O6" s="103"/>
      <c r="P6" s="103"/>
      <c r="Q6" s="104"/>
      <c r="R6" s="1"/>
    </row>
    <row r="7" spans="1:18" ht="24.95" customHeight="1" thickBot="1" x14ac:dyDescent="0.25">
      <c r="B7" s="395"/>
      <c r="C7" s="396"/>
      <c r="D7" s="398"/>
      <c r="E7" s="396"/>
      <c r="F7" s="400"/>
      <c r="G7" s="402"/>
      <c r="H7" s="403" t="s">
        <v>48</v>
      </c>
      <c r="I7" s="404"/>
      <c r="J7" s="405" t="s">
        <v>49</v>
      </c>
      <c r="K7" s="404"/>
      <c r="L7" s="405" t="s">
        <v>50</v>
      </c>
      <c r="M7" s="404"/>
      <c r="N7" s="405" t="s">
        <v>52</v>
      </c>
      <c r="O7" s="404"/>
      <c r="P7" s="405" t="s">
        <v>51</v>
      </c>
      <c r="Q7" s="406"/>
    </row>
    <row r="8" spans="1:18" s="6" customFormat="1" ht="15.75" thickBot="1" x14ac:dyDescent="0.25">
      <c r="B8" s="90"/>
      <c r="C8" s="91" t="s">
        <v>5</v>
      </c>
      <c r="D8" s="92"/>
      <c r="E8" s="93"/>
      <c r="F8" s="92"/>
      <c r="G8" s="92" t="s">
        <v>70</v>
      </c>
      <c r="H8" s="93" t="s">
        <v>140</v>
      </c>
      <c r="I8" s="93" t="s">
        <v>12</v>
      </c>
      <c r="J8" s="93" t="s">
        <v>140</v>
      </c>
      <c r="K8" s="93" t="s">
        <v>12</v>
      </c>
      <c r="L8" s="93" t="s">
        <v>140</v>
      </c>
      <c r="M8" s="93" t="s">
        <v>12</v>
      </c>
      <c r="N8" s="93" t="s">
        <v>140</v>
      </c>
      <c r="O8" s="93" t="s">
        <v>12</v>
      </c>
      <c r="P8" s="93" t="s">
        <v>140</v>
      </c>
      <c r="Q8" s="94" t="s">
        <v>12</v>
      </c>
      <c r="R8" s="1"/>
    </row>
    <row r="9" spans="1:18" s="6" customFormat="1" ht="43.5" customHeight="1" x14ac:dyDescent="0.2">
      <c r="B9" s="385">
        <v>1</v>
      </c>
      <c r="C9" s="388" t="s">
        <v>133</v>
      </c>
      <c r="D9" s="331">
        <v>0.4</v>
      </c>
      <c r="E9" s="41" t="s">
        <v>110</v>
      </c>
      <c r="F9" s="55">
        <v>0.2</v>
      </c>
      <c r="G9" s="64" t="s">
        <v>73</v>
      </c>
      <c r="H9" s="32">
        <v>0</v>
      </c>
      <c r="I9" s="95">
        <f>H9/5*($D$9*F9)</f>
        <v>0</v>
      </c>
      <c r="J9" s="32">
        <v>0</v>
      </c>
      <c r="K9" s="95">
        <f>J9/5*($D$9*F9)</f>
        <v>0</v>
      </c>
      <c r="L9" s="32">
        <v>0</v>
      </c>
      <c r="M9" s="95">
        <f>L9/5*($D$9*F9)</f>
        <v>0</v>
      </c>
      <c r="N9" s="32">
        <v>0</v>
      </c>
      <c r="O9" s="95">
        <f>N9/5*($D$9*F9)</f>
        <v>0</v>
      </c>
      <c r="P9" s="32">
        <v>0</v>
      </c>
      <c r="Q9" s="99">
        <f>P9/5*($D$9*F9)</f>
        <v>0</v>
      </c>
      <c r="R9" s="1"/>
    </row>
    <row r="10" spans="1:18" s="6" customFormat="1" ht="63.75" x14ac:dyDescent="0.2">
      <c r="B10" s="386"/>
      <c r="C10" s="389"/>
      <c r="D10" s="332"/>
      <c r="E10" s="37" t="s">
        <v>137</v>
      </c>
      <c r="F10" s="56">
        <v>0.3</v>
      </c>
      <c r="G10" s="63" t="s">
        <v>136</v>
      </c>
      <c r="H10" s="53">
        <v>0</v>
      </c>
      <c r="I10" s="96">
        <f t="shared" ref="I10:I16" si="0">H10/5*($D$9*F10)</f>
        <v>0</v>
      </c>
      <c r="J10" s="53">
        <v>0</v>
      </c>
      <c r="K10" s="96">
        <f>J10/5*($D$9*F10)</f>
        <v>0</v>
      </c>
      <c r="L10" s="53">
        <v>0</v>
      </c>
      <c r="M10" s="96">
        <f t="shared" ref="M10:M16" si="1">L10/5*($D$9*F10)</f>
        <v>0</v>
      </c>
      <c r="N10" s="53">
        <v>0</v>
      </c>
      <c r="O10" s="96">
        <f t="shared" ref="O10:O16" si="2">N10/5*($D$9*F10)</f>
        <v>0</v>
      </c>
      <c r="P10" s="53">
        <v>0</v>
      </c>
      <c r="Q10" s="100">
        <f t="shared" ref="Q10:Q16" si="3">P10/5*($D$9*F10)</f>
        <v>0</v>
      </c>
      <c r="R10" s="1"/>
    </row>
    <row r="11" spans="1:18" s="6" customFormat="1" ht="63.75" x14ac:dyDescent="0.2">
      <c r="B11" s="386"/>
      <c r="C11" s="389"/>
      <c r="D11" s="332"/>
      <c r="E11" s="86" t="s">
        <v>111</v>
      </c>
      <c r="F11" s="56">
        <v>0.2</v>
      </c>
      <c r="G11" s="63" t="s">
        <v>81</v>
      </c>
      <c r="H11" s="53">
        <v>0</v>
      </c>
      <c r="I11" s="96">
        <f t="shared" si="0"/>
        <v>0</v>
      </c>
      <c r="J11" s="53">
        <v>0</v>
      </c>
      <c r="K11" s="96">
        <f>J11/5*($D$9*F11)</f>
        <v>0</v>
      </c>
      <c r="L11" s="53">
        <v>0</v>
      </c>
      <c r="M11" s="96">
        <f t="shared" si="1"/>
        <v>0</v>
      </c>
      <c r="N11" s="53">
        <v>0</v>
      </c>
      <c r="O11" s="96">
        <f t="shared" si="2"/>
        <v>0</v>
      </c>
      <c r="P11" s="53">
        <v>0</v>
      </c>
      <c r="Q11" s="100">
        <f t="shared" si="3"/>
        <v>0</v>
      </c>
      <c r="R11" s="1"/>
    </row>
    <row r="12" spans="1:18" s="6" customFormat="1" ht="76.5" x14ac:dyDescent="0.2">
      <c r="B12" s="386"/>
      <c r="C12" s="389"/>
      <c r="D12" s="332"/>
      <c r="E12" s="37" t="s">
        <v>124</v>
      </c>
      <c r="F12" s="56">
        <v>0.2</v>
      </c>
      <c r="G12" s="63" t="s">
        <v>82</v>
      </c>
      <c r="H12" s="53">
        <v>0</v>
      </c>
      <c r="I12" s="96">
        <f t="shared" si="0"/>
        <v>0</v>
      </c>
      <c r="J12" s="53">
        <v>0</v>
      </c>
      <c r="K12" s="96">
        <f>J12/5*($D$9*F12)</f>
        <v>0</v>
      </c>
      <c r="L12" s="53">
        <v>0</v>
      </c>
      <c r="M12" s="96">
        <f t="shared" si="1"/>
        <v>0</v>
      </c>
      <c r="N12" s="53">
        <v>0</v>
      </c>
      <c r="O12" s="96">
        <f t="shared" si="2"/>
        <v>0</v>
      </c>
      <c r="P12" s="53">
        <v>0</v>
      </c>
      <c r="Q12" s="100">
        <f t="shared" si="3"/>
        <v>0</v>
      </c>
      <c r="R12" s="1"/>
    </row>
    <row r="13" spans="1:18" s="6" customFormat="1" ht="38.1" customHeight="1" thickBot="1" x14ac:dyDescent="0.25">
      <c r="B13" s="387"/>
      <c r="C13" s="390"/>
      <c r="D13" s="333"/>
      <c r="E13" s="34" t="s">
        <v>112</v>
      </c>
      <c r="F13" s="57">
        <v>0.1</v>
      </c>
      <c r="G13" s="65" t="s">
        <v>88</v>
      </c>
      <c r="H13" s="35">
        <v>0</v>
      </c>
      <c r="I13" s="97">
        <f t="shared" si="0"/>
        <v>0</v>
      </c>
      <c r="J13" s="35">
        <v>0</v>
      </c>
      <c r="K13" s="97">
        <f t="shared" ref="K13:K16" si="4">J13/5*($D$9*F13)</f>
        <v>0</v>
      </c>
      <c r="L13" s="35">
        <v>0</v>
      </c>
      <c r="M13" s="97">
        <f t="shared" si="1"/>
        <v>0</v>
      </c>
      <c r="N13" s="35">
        <v>0</v>
      </c>
      <c r="O13" s="97">
        <f t="shared" si="2"/>
        <v>0</v>
      </c>
      <c r="P13" s="35">
        <v>0</v>
      </c>
      <c r="Q13" s="101">
        <f t="shared" si="3"/>
        <v>0</v>
      </c>
      <c r="R13" s="1"/>
    </row>
    <row r="14" spans="1:18" s="6" customFormat="1" ht="54.6" customHeight="1" x14ac:dyDescent="0.2">
      <c r="B14" s="315">
        <v>2</v>
      </c>
      <c r="C14" s="391" t="s">
        <v>132</v>
      </c>
      <c r="D14" s="331">
        <v>0.1</v>
      </c>
      <c r="E14" s="41" t="s">
        <v>113</v>
      </c>
      <c r="F14" s="55">
        <v>0.5</v>
      </c>
      <c r="G14" s="64" t="s">
        <v>94</v>
      </c>
      <c r="H14" s="32">
        <v>0</v>
      </c>
      <c r="I14" s="95">
        <f>H14/5*($D$14*F14)</f>
        <v>0</v>
      </c>
      <c r="J14" s="32">
        <v>0</v>
      </c>
      <c r="K14" s="95">
        <f>J14/5*($D$14*F14)</f>
        <v>0</v>
      </c>
      <c r="L14" s="32">
        <v>0</v>
      </c>
      <c r="M14" s="95">
        <f>L14/5*($D$14*F14)</f>
        <v>0</v>
      </c>
      <c r="N14" s="32">
        <v>0</v>
      </c>
      <c r="O14" s="95">
        <f>N14/5*($D$14*F14)</f>
        <v>0</v>
      </c>
      <c r="P14" s="32">
        <v>0</v>
      </c>
      <c r="Q14" s="99">
        <f>P14/5*($D$14*F14)</f>
        <v>0</v>
      </c>
      <c r="R14" s="1"/>
    </row>
    <row r="15" spans="1:18" s="6" customFormat="1" ht="62.1" customHeight="1" thickBot="1" x14ac:dyDescent="0.25">
      <c r="B15" s="317"/>
      <c r="C15" s="392"/>
      <c r="D15" s="333"/>
      <c r="E15" s="76" t="s">
        <v>114</v>
      </c>
      <c r="F15" s="57">
        <v>0.5</v>
      </c>
      <c r="G15" s="65" t="s">
        <v>131</v>
      </c>
      <c r="H15" s="35">
        <v>0</v>
      </c>
      <c r="I15" s="97">
        <f>H15/5*($D$14*F15)</f>
        <v>0</v>
      </c>
      <c r="J15" s="35">
        <v>0</v>
      </c>
      <c r="K15" s="97">
        <f>J15/5*($D$14*F15)</f>
        <v>0</v>
      </c>
      <c r="L15" s="35">
        <v>0</v>
      </c>
      <c r="M15" s="97">
        <f>L15/5*($D$14*F15)</f>
        <v>0</v>
      </c>
      <c r="N15" s="35">
        <v>0</v>
      </c>
      <c r="O15" s="97">
        <f>N15/5*($D$14*F15)</f>
        <v>0</v>
      </c>
      <c r="P15" s="35">
        <v>0</v>
      </c>
      <c r="Q15" s="101">
        <f>P15/5*($D$14*F15)</f>
        <v>0</v>
      </c>
      <c r="R15" s="1"/>
    </row>
    <row r="16" spans="1:18" s="6" customFormat="1" ht="15" hidden="1" x14ac:dyDescent="0.2">
      <c r="B16" s="315">
        <v>3</v>
      </c>
      <c r="C16" s="382" t="s">
        <v>126</v>
      </c>
      <c r="D16" s="331">
        <v>0.3</v>
      </c>
      <c r="E16" s="41"/>
      <c r="F16" s="55"/>
      <c r="G16" s="55"/>
      <c r="H16" s="32"/>
      <c r="I16" s="95">
        <f t="shared" si="0"/>
        <v>0</v>
      </c>
      <c r="J16" s="32"/>
      <c r="K16" s="95">
        <f t="shared" si="4"/>
        <v>0</v>
      </c>
      <c r="L16" s="32"/>
      <c r="M16" s="95">
        <f t="shared" si="1"/>
        <v>0</v>
      </c>
      <c r="N16" s="32"/>
      <c r="O16" s="95">
        <f t="shared" si="2"/>
        <v>0</v>
      </c>
      <c r="P16" s="32"/>
      <c r="Q16" s="99">
        <f t="shared" si="3"/>
        <v>0</v>
      </c>
      <c r="R16" s="1"/>
    </row>
    <row r="17" spans="2:18" s="6" customFormat="1" ht="51" x14ac:dyDescent="0.2">
      <c r="B17" s="316"/>
      <c r="C17" s="383"/>
      <c r="D17" s="332"/>
      <c r="E17" s="37" t="s">
        <v>115</v>
      </c>
      <c r="F17" s="56">
        <v>0.5</v>
      </c>
      <c r="G17" s="63" t="s">
        <v>95</v>
      </c>
      <c r="H17" s="53">
        <v>0</v>
      </c>
      <c r="I17" s="96">
        <f>H17/5*($D$16*F17)</f>
        <v>0</v>
      </c>
      <c r="J17" s="53">
        <v>0</v>
      </c>
      <c r="K17" s="96">
        <f>J17/5*($D$16*F17)</f>
        <v>0</v>
      </c>
      <c r="L17" s="53">
        <v>0</v>
      </c>
      <c r="M17" s="96">
        <f>L17/5*($D$16*F17)</f>
        <v>0</v>
      </c>
      <c r="N17" s="53">
        <v>0</v>
      </c>
      <c r="O17" s="96">
        <f>N17/5*($D$16*F17)</f>
        <v>0</v>
      </c>
      <c r="P17" s="53">
        <v>0</v>
      </c>
      <c r="Q17" s="100">
        <f>P17/5*($D$16*F17)</f>
        <v>0</v>
      </c>
      <c r="R17" s="1"/>
    </row>
    <row r="18" spans="2:18" s="6" customFormat="1" ht="69" customHeight="1" thickBot="1" x14ac:dyDescent="0.25">
      <c r="B18" s="317"/>
      <c r="C18" s="384"/>
      <c r="D18" s="333"/>
      <c r="E18" s="76" t="s">
        <v>139</v>
      </c>
      <c r="F18" s="57">
        <v>0.5</v>
      </c>
      <c r="G18" s="65" t="s">
        <v>101</v>
      </c>
      <c r="H18" s="54">
        <v>0</v>
      </c>
      <c r="I18" s="97">
        <f>H18/5*($D$16*F18)</f>
        <v>0</v>
      </c>
      <c r="J18" s="54">
        <v>0</v>
      </c>
      <c r="K18" s="97">
        <f>J18/5*($D$16*F18)</f>
        <v>0</v>
      </c>
      <c r="L18" s="54">
        <v>0</v>
      </c>
      <c r="M18" s="97">
        <f>L18/5*($D$16*F18)</f>
        <v>0</v>
      </c>
      <c r="N18" s="54">
        <v>0</v>
      </c>
      <c r="O18" s="97">
        <f>N18/5*($D$16*F18)</f>
        <v>0</v>
      </c>
      <c r="P18" s="54">
        <v>0</v>
      </c>
      <c r="Q18" s="101">
        <f>P18/5*($D$16*F18)</f>
        <v>0</v>
      </c>
      <c r="R18" s="1"/>
    </row>
    <row r="19" spans="2:18" s="6" customFormat="1" ht="38.450000000000003" customHeight="1" x14ac:dyDescent="0.2">
      <c r="B19" s="315">
        <v>4</v>
      </c>
      <c r="C19" s="328" t="s">
        <v>9</v>
      </c>
      <c r="D19" s="331">
        <v>0.2</v>
      </c>
      <c r="E19" s="41" t="s">
        <v>116</v>
      </c>
      <c r="F19" s="55">
        <v>0.6</v>
      </c>
      <c r="G19" s="64" t="s">
        <v>102</v>
      </c>
      <c r="H19" s="32">
        <v>0</v>
      </c>
      <c r="I19" s="95">
        <f>H19/5*($D$19*F19)</f>
        <v>0</v>
      </c>
      <c r="J19" s="32">
        <v>0</v>
      </c>
      <c r="K19" s="95">
        <f>J19/5*($D$19*F19)</f>
        <v>0</v>
      </c>
      <c r="L19" s="32">
        <v>0</v>
      </c>
      <c r="M19" s="95">
        <f>L19/5*($D$19*F19)</f>
        <v>0</v>
      </c>
      <c r="N19" s="32">
        <v>0</v>
      </c>
      <c r="O19" s="95">
        <f>N19/5*($D$19*F19)</f>
        <v>0</v>
      </c>
      <c r="P19" s="32">
        <v>0</v>
      </c>
      <c r="Q19" s="99">
        <f>P19/5*($D$19*F19)</f>
        <v>0</v>
      </c>
      <c r="R19" s="1"/>
    </row>
    <row r="20" spans="2:18" s="6" customFormat="1" ht="48.6" customHeight="1" x14ac:dyDescent="0.2">
      <c r="B20" s="316"/>
      <c r="C20" s="329"/>
      <c r="D20" s="332"/>
      <c r="E20" s="37" t="s">
        <v>118</v>
      </c>
      <c r="F20" s="56">
        <v>0.2</v>
      </c>
      <c r="G20" s="63" t="s">
        <v>103</v>
      </c>
      <c r="H20" s="33">
        <v>0</v>
      </c>
      <c r="I20" s="96">
        <f>H20/5*($D$19*F20)</f>
        <v>0</v>
      </c>
      <c r="J20" s="33">
        <v>0</v>
      </c>
      <c r="K20" s="96">
        <f>J20/5*($D$19*F20)</f>
        <v>0</v>
      </c>
      <c r="L20" s="33">
        <v>0</v>
      </c>
      <c r="M20" s="96">
        <f>L20/5*($D$19*F20)</f>
        <v>0</v>
      </c>
      <c r="N20" s="33">
        <v>0</v>
      </c>
      <c r="O20" s="96">
        <f>N20/5*($D$19*F20)</f>
        <v>0</v>
      </c>
      <c r="P20" s="33">
        <v>0</v>
      </c>
      <c r="Q20" s="100">
        <f>P20/5*($D$19*F20)</f>
        <v>0</v>
      </c>
      <c r="R20" s="1"/>
    </row>
    <row r="21" spans="2:18" s="6" customFormat="1" ht="77.25" thickBot="1" x14ac:dyDescent="0.25">
      <c r="B21" s="317"/>
      <c r="C21" s="330"/>
      <c r="D21" s="333"/>
      <c r="E21" s="34" t="s">
        <v>117</v>
      </c>
      <c r="F21" s="57">
        <v>0.2</v>
      </c>
      <c r="G21" s="65" t="s">
        <v>104</v>
      </c>
      <c r="H21" s="54">
        <v>0</v>
      </c>
      <c r="I21" s="97">
        <f>H21/5*($D$19*F21)</f>
        <v>0</v>
      </c>
      <c r="J21" s="54">
        <v>0</v>
      </c>
      <c r="K21" s="97">
        <f>J21/5*($D$19*F21)</f>
        <v>0</v>
      </c>
      <c r="L21" s="54">
        <v>0</v>
      </c>
      <c r="M21" s="97">
        <f>L21/5*($D$19*F21)</f>
        <v>0</v>
      </c>
      <c r="N21" s="54">
        <v>0</v>
      </c>
      <c r="O21" s="97">
        <f>N21/5*($D$19*F21)</f>
        <v>0</v>
      </c>
      <c r="P21" s="54">
        <v>0</v>
      </c>
      <c r="Q21" s="101">
        <f>P21/5*($D$19*F21)</f>
        <v>0</v>
      </c>
      <c r="R21" s="1"/>
    </row>
    <row r="22" spans="2:18" s="7" customFormat="1" ht="15.75" thickBot="1" x14ac:dyDescent="0.25">
      <c r="B22" s="70"/>
      <c r="C22" s="88" t="s">
        <v>28</v>
      </c>
      <c r="D22" s="89">
        <f>SUM(D9:D20)</f>
        <v>1</v>
      </c>
      <c r="E22" s="88"/>
      <c r="F22" s="88"/>
      <c r="G22" s="50" t="s">
        <v>28</v>
      </c>
      <c r="H22" s="87">
        <f>SUM(H9:H21)</f>
        <v>0</v>
      </c>
      <c r="I22" s="98">
        <f>SUM(I9:I21)*100</f>
        <v>0</v>
      </c>
      <c r="J22" s="87">
        <f>SUM(J9:J21)</f>
        <v>0</v>
      </c>
      <c r="K22" s="98">
        <f>SUM(K9:K21)*100</f>
        <v>0</v>
      </c>
      <c r="L22" s="87">
        <f>SUM(L9:L21)</f>
        <v>0</v>
      </c>
      <c r="M22" s="98">
        <f>SUM(M9:M21)*100</f>
        <v>0</v>
      </c>
      <c r="N22" s="87">
        <f>SUM(N9:N21)</f>
        <v>0</v>
      </c>
      <c r="O22" s="98">
        <f>SUM(O9:O21)*100</f>
        <v>0</v>
      </c>
      <c r="P22" s="87">
        <f>SUM(P9:P21)</f>
        <v>0</v>
      </c>
      <c r="Q22" s="102">
        <f t="shared" ref="Q22" si="5">SUM(Q9:Q21)*100</f>
        <v>0</v>
      </c>
      <c r="R22" s="1"/>
    </row>
    <row r="23" spans="2:18" ht="13.5" thickBot="1" x14ac:dyDescent="0.25">
      <c r="B23" s="380" t="s">
        <v>57</v>
      </c>
      <c r="C23" s="381"/>
      <c r="D23" s="381"/>
      <c r="E23" s="381"/>
      <c r="F23" s="381"/>
      <c r="G23" s="381"/>
      <c r="H23" s="381"/>
      <c r="I23" s="381"/>
      <c r="J23" s="381"/>
      <c r="K23" s="381"/>
      <c r="L23" s="381"/>
      <c r="M23" s="381"/>
      <c r="N23" s="381"/>
      <c r="O23" s="381"/>
      <c r="P23" s="381"/>
      <c r="Q23" s="85"/>
      <c r="R23" s="36"/>
    </row>
    <row r="24" spans="2:18" x14ac:dyDescent="0.2">
      <c r="B24" s="2"/>
      <c r="H24" s="1"/>
      <c r="I24" s="1"/>
      <c r="J24" s="1"/>
      <c r="K24" s="1"/>
      <c r="L24" s="1"/>
      <c r="M24" s="1"/>
      <c r="N24" s="1"/>
      <c r="O24" s="1"/>
      <c r="P24" s="1"/>
      <c r="Q24" s="1"/>
    </row>
    <row r="25" spans="2:18" x14ac:dyDescent="0.2">
      <c r="B25" s="2"/>
      <c r="C25" s="1" t="s">
        <v>138</v>
      </c>
      <c r="H25" s="1"/>
      <c r="I25" s="1"/>
      <c r="J25" s="1"/>
      <c r="K25" s="1"/>
      <c r="L25" s="1"/>
      <c r="M25" s="1"/>
      <c r="N25" s="1"/>
      <c r="O25" s="1"/>
      <c r="P25" s="1"/>
      <c r="Q25" s="1"/>
    </row>
    <row r="26" spans="2:18" x14ac:dyDescent="0.2">
      <c r="B26" s="2"/>
      <c r="H26" s="1"/>
      <c r="I26" s="1"/>
      <c r="J26" s="1"/>
      <c r="K26" s="1"/>
      <c r="L26" s="1"/>
      <c r="M26" s="1"/>
      <c r="N26" s="1"/>
      <c r="O26" s="1"/>
      <c r="P26" s="1"/>
      <c r="Q26" s="1"/>
    </row>
    <row r="27" spans="2:18" x14ac:dyDescent="0.2">
      <c r="B27" s="2"/>
      <c r="H27" s="1"/>
      <c r="I27" s="1"/>
      <c r="J27" s="1"/>
      <c r="K27" s="1"/>
      <c r="L27" s="1"/>
      <c r="M27" s="1"/>
      <c r="N27" s="1"/>
      <c r="O27" s="1"/>
      <c r="P27" s="1"/>
      <c r="Q27" s="1"/>
    </row>
    <row r="28" spans="2:18" x14ac:dyDescent="0.2">
      <c r="B28" s="2"/>
      <c r="H28" s="1"/>
      <c r="I28" s="1"/>
      <c r="J28" s="1"/>
      <c r="K28" s="1"/>
      <c r="L28" s="1"/>
      <c r="M28" s="1"/>
      <c r="N28" s="1"/>
      <c r="O28" s="1"/>
      <c r="P28" s="1"/>
      <c r="Q28" s="1"/>
    </row>
    <row r="29" spans="2:18" x14ac:dyDescent="0.2">
      <c r="B29" s="2"/>
      <c r="H29" s="1"/>
      <c r="I29" s="1"/>
      <c r="J29" s="1"/>
      <c r="K29" s="1"/>
      <c r="L29" s="1"/>
      <c r="M29" s="1"/>
      <c r="N29" s="1"/>
      <c r="O29" s="1"/>
      <c r="P29" s="1"/>
      <c r="Q29" s="1"/>
    </row>
  </sheetData>
  <mergeCells count="24">
    <mergeCell ref="C2:P2"/>
    <mergeCell ref="B6:C7"/>
    <mergeCell ref="D6:D7"/>
    <mergeCell ref="E6:E7"/>
    <mergeCell ref="F6:F7"/>
    <mergeCell ref="G6:G7"/>
    <mergeCell ref="H7:I7"/>
    <mergeCell ref="J7:K7"/>
    <mergeCell ref="L7:M7"/>
    <mergeCell ref="N7:O7"/>
    <mergeCell ref="P7:Q7"/>
    <mergeCell ref="B9:B13"/>
    <mergeCell ref="C9:C13"/>
    <mergeCell ref="D9:D13"/>
    <mergeCell ref="B14:B15"/>
    <mergeCell ref="C14:C15"/>
    <mergeCell ref="D14:D15"/>
    <mergeCell ref="B23:P23"/>
    <mergeCell ref="B16:B18"/>
    <mergeCell ref="C16:C18"/>
    <mergeCell ref="D16:D18"/>
    <mergeCell ref="B19:B21"/>
    <mergeCell ref="C19:C21"/>
    <mergeCell ref="D19:D21"/>
  </mergeCells>
  <pageMargins left="0.23622047244094491" right="0.23622047244094491" top="0.74803149606299213" bottom="0.74803149606299213" header="0.31496062992125984" footer="0.31496062992125984"/>
  <pageSetup paperSize="9" scale="5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5B0FE-705D-44B3-A793-CFA4D19321D5}">
  <sheetPr>
    <pageSetUpPr fitToPage="1"/>
  </sheetPr>
  <dimension ref="A1:R29"/>
  <sheetViews>
    <sheetView topLeftCell="A10" zoomScale="70" zoomScaleNormal="70" workbookViewId="0">
      <selection activeCell="E28" sqref="E28"/>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9.28515625" style="1" customWidth="1"/>
    <col min="7" max="7" width="16.140625" style="1" customWidth="1"/>
    <col min="8" max="9" width="15.28515625" style="3" customWidth="1"/>
    <col min="10" max="11" width="16.140625" style="3" customWidth="1"/>
    <col min="12" max="13" width="16.85546875" style="3" customWidth="1"/>
    <col min="14" max="15" width="16.28515625" style="3" customWidth="1"/>
    <col min="16" max="17" width="16.5703125" style="3" customWidth="1"/>
    <col min="18" max="16384" width="9.140625" style="1"/>
  </cols>
  <sheetData>
    <row r="1" spans="1:18" s="6" customFormat="1" ht="18" x14ac:dyDescent="0.25">
      <c r="B1" s="2"/>
      <c r="C1" s="10" t="s">
        <v>10</v>
      </c>
      <c r="D1" s="1"/>
      <c r="E1" s="1"/>
      <c r="F1" s="1"/>
      <c r="G1" s="1"/>
      <c r="H1" s="1"/>
      <c r="I1" s="1"/>
      <c r="J1" s="1"/>
      <c r="K1" s="1"/>
      <c r="L1" s="1"/>
      <c r="M1" s="1"/>
      <c r="N1" s="1"/>
      <c r="O1" s="1"/>
      <c r="P1" s="1"/>
      <c r="Q1" s="1"/>
      <c r="R1" s="1"/>
    </row>
    <row r="2" spans="1:18" s="8" customFormat="1" x14ac:dyDescent="0.2">
      <c r="B2" s="2"/>
      <c r="C2" s="296"/>
      <c r="D2" s="296"/>
      <c r="E2" s="296"/>
      <c r="F2" s="296"/>
      <c r="G2" s="296"/>
      <c r="H2" s="296"/>
      <c r="I2" s="296"/>
      <c r="J2" s="296"/>
      <c r="K2" s="296"/>
      <c r="L2" s="296"/>
      <c r="M2" s="296"/>
      <c r="N2" s="296"/>
      <c r="O2" s="296"/>
      <c r="P2" s="296"/>
      <c r="Q2" s="58"/>
      <c r="R2" s="1"/>
    </row>
    <row r="3" spans="1:18" s="9" customFormat="1" ht="18" x14ac:dyDescent="0.25">
      <c r="A3" s="83"/>
      <c r="B3" s="79"/>
      <c r="C3" s="10" t="s">
        <v>68</v>
      </c>
      <c r="D3" s="4"/>
      <c r="E3" s="4"/>
      <c r="F3" s="4"/>
      <c r="G3" s="6" t="s">
        <v>29</v>
      </c>
      <c r="H3" s="10"/>
      <c r="I3" s="10"/>
      <c r="J3" s="1"/>
      <c r="K3" s="1"/>
      <c r="L3" s="1"/>
      <c r="M3" s="1"/>
      <c r="N3" s="1"/>
      <c r="O3" s="1"/>
      <c r="P3" s="2"/>
      <c r="Q3" s="2"/>
      <c r="R3" s="1"/>
    </row>
    <row r="4" spans="1:18" s="9" customFormat="1" ht="18.75" x14ac:dyDescent="0.3">
      <c r="A4" s="83"/>
      <c r="B4" s="79"/>
      <c r="C4" s="4"/>
      <c r="D4" s="4"/>
      <c r="E4" s="4"/>
      <c r="F4" s="4"/>
      <c r="G4" s="6" t="s">
        <v>30</v>
      </c>
      <c r="H4" s="10"/>
      <c r="I4" s="10"/>
      <c r="J4" s="10"/>
      <c r="K4" s="10"/>
      <c r="L4" s="10"/>
      <c r="M4" s="10"/>
      <c r="N4" s="5"/>
      <c r="O4" s="5"/>
      <c r="P4" s="5"/>
      <c r="Q4" s="5"/>
      <c r="R4" s="1"/>
    </row>
    <row r="5" spans="1:18" s="5" customFormat="1" ht="19.5" thickBot="1" x14ac:dyDescent="0.35">
      <c r="A5" s="84"/>
      <c r="B5" s="79"/>
      <c r="C5" s="4"/>
      <c r="D5" s="4"/>
      <c r="E5" s="4"/>
      <c r="F5" s="4"/>
      <c r="G5" s="4"/>
      <c r="H5" s="2"/>
      <c r="I5" s="2"/>
      <c r="J5" s="1"/>
      <c r="K5" s="1"/>
      <c r="L5" s="1"/>
      <c r="M5" s="1"/>
      <c r="N5" s="1"/>
      <c r="O5" s="1"/>
      <c r="P5" s="2"/>
      <c r="Q5" s="2"/>
      <c r="R5" s="1"/>
    </row>
    <row r="6" spans="1:18" s="5" customFormat="1" ht="19.5" thickBot="1" x14ac:dyDescent="0.35">
      <c r="B6" s="393" t="s">
        <v>0</v>
      </c>
      <c r="C6" s="394"/>
      <c r="D6" s="397" t="s">
        <v>1</v>
      </c>
      <c r="E6" s="394" t="s">
        <v>2</v>
      </c>
      <c r="F6" s="399" t="s">
        <v>4</v>
      </c>
      <c r="G6" s="401"/>
      <c r="H6" s="103" t="s">
        <v>3</v>
      </c>
      <c r="I6" s="103"/>
      <c r="J6" s="103"/>
      <c r="K6" s="103"/>
      <c r="L6" s="103"/>
      <c r="M6" s="103"/>
      <c r="N6" s="103"/>
      <c r="O6" s="103"/>
      <c r="P6" s="103"/>
      <c r="Q6" s="104"/>
      <c r="R6" s="1"/>
    </row>
    <row r="7" spans="1:18" ht="24.95" customHeight="1" thickBot="1" x14ac:dyDescent="0.25">
      <c r="B7" s="395"/>
      <c r="C7" s="396"/>
      <c r="D7" s="398"/>
      <c r="E7" s="396"/>
      <c r="F7" s="400"/>
      <c r="G7" s="402"/>
      <c r="H7" s="403" t="s">
        <v>48</v>
      </c>
      <c r="I7" s="404"/>
      <c r="J7" s="405" t="s">
        <v>49</v>
      </c>
      <c r="K7" s="404"/>
      <c r="L7" s="405" t="s">
        <v>50</v>
      </c>
      <c r="M7" s="404"/>
      <c r="N7" s="405" t="s">
        <v>52</v>
      </c>
      <c r="O7" s="404"/>
      <c r="P7" s="405" t="s">
        <v>51</v>
      </c>
      <c r="Q7" s="406"/>
    </row>
    <row r="8" spans="1:18" s="6" customFormat="1" ht="15.75" thickBot="1" x14ac:dyDescent="0.25">
      <c r="B8" s="90"/>
      <c r="C8" s="91" t="s">
        <v>5</v>
      </c>
      <c r="D8" s="92"/>
      <c r="E8" s="93"/>
      <c r="F8" s="92"/>
      <c r="G8" s="92" t="s">
        <v>70</v>
      </c>
      <c r="H8" s="93" t="s">
        <v>140</v>
      </c>
      <c r="I8" s="93" t="s">
        <v>12</v>
      </c>
      <c r="J8" s="93" t="s">
        <v>140</v>
      </c>
      <c r="K8" s="93" t="s">
        <v>12</v>
      </c>
      <c r="L8" s="93" t="s">
        <v>140</v>
      </c>
      <c r="M8" s="93" t="s">
        <v>12</v>
      </c>
      <c r="N8" s="93" t="s">
        <v>140</v>
      </c>
      <c r="O8" s="93" t="s">
        <v>12</v>
      </c>
      <c r="P8" s="93" t="s">
        <v>140</v>
      </c>
      <c r="Q8" s="94" t="s">
        <v>12</v>
      </c>
      <c r="R8" s="1"/>
    </row>
    <row r="9" spans="1:18" s="6" customFormat="1" ht="43.5" customHeight="1" x14ac:dyDescent="0.2">
      <c r="B9" s="385">
        <v>1</v>
      </c>
      <c r="C9" s="388" t="s">
        <v>133</v>
      </c>
      <c r="D9" s="331">
        <v>0.4</v>
      </c>
      <c r="E9" s="41" t="s">
        <v>110</v>
      </c>
      <c r="F9" s="55">
        <v>0.2</v>
      </c>
      <c r="G9" s="64" t="s">
        <v>73</v>
      </c>
      <c r="H9" s="32">
        <v>0</v>
      </c>
      <c r="I9" s="95">
        <f>H9/5*($D$9*F9)</f>
        <v>0</v>
      </c>
      <c r="J9" s="32">
        <v>0</v>
      </c>
      <c r="K9" s="95">
        <f>J9/5*($D$9*F9)</f>
        <v>0</v>
      </c>
      <c r="L9" s="32">
        <v>0</v>
      </c>
      <c r="M9" s="95">
        <f>L9/5*($D$9*F9)</f>
        <v>0</v>
      </c>
      <c r="N9" s="32">
        <v>0</v>
      </c>
      <c r="O9" s="95">
        <f>N9/5*($D$9*F9)</f>
        <v>0</v>
      </c>
      <c r="P9" s="32">
        <v>0</v>
      </c>
      <c r="Q9" s="99">
        <f>P9/5*($D$9*F9)</f>
        <v>0</v>
      </c>
      <c r="R9" s="1"/>
    </row>
    <row r="10" spans="1:18" s="6" customFormat="1" ht="63.75" x14ac:dyDescent="0.2">
      <c r="B10" s="386"/>
      <c r="C10" s="389"/>
      <c r="D10" s="332"/>
      <c r="E10" s="37" t="s">
        <v>137</v>
      </c>
      <c r="F10" s="56">
        <v>0.3</v>
      </c>
      <c r="G10" s="63" t="s">
        <v>136</v>
      </c>
      <c r="H10" s="53">
        <v>0</v>
      </c>
      <c r="I10" s="96">
        <f t="shared" ref="I10:I16" si="0">H10/5*($D$9*F10)</f>
        <v>0</v>
      </c>
      <c r="J10" s="53">
        <v>0</v>
      </c>
      <c r="K10" s="96">
        <f>J10/5*($D$9*F10)</f>
        <v>0</v>
      </c>
      <c r="L10" s="53">
        <v>0</v>
      </c>
      <c r="M10" s="96">
        <f t="shared" ref="M10:M16" si="1">L10/5*($D$9*F10)</f>
        <v>0</v>
      </c>
      <c r="N10" s="53">
        <v>0</v>
      </c>
      <c r="O10" s="96">
        <f t="shared" ref="O10:O16" si="2">N10/5*($D$9*F10)</f>
        <v>0</v>
      </c>
      <c r="P10" s="53">
        <v>0</v>
      </c>
      <c r="Q10" s="100">
        <f t="shared" ref="Q10:Q16" si="3">P10/5*($D$9*F10)</f>
        <v>0</v>
      </c>
      <c r="R10" s="1"/>
    </row>
    <row r="11" spans="1:18" s="6" customFormat="1" ht="63.75" x14ac:dyDescent="0.2">
      <c r="B11" s="386"/>
      <c r="C11" s="389"/>
      <c r="D11" s="332"/>
      <c r="E11" s="86" t="s">
        <v>111</v>
      </c>
      <c r="F11" s="56">
        <v>0.2</v>
      </c>
      <c r="G11" s="63" t="s">
        <v>81</v>
      </c>
      <c r="H11" s="53">
        <v>0</v>
      </c>
      <c r="I11" s="96">
        <f t="shared" si="0"/>
        <v>0</v>
      </c>
      <c r="J11" s="53">
        <v>0</v>
      </c>
      <c r="K11" s="96">
        <f>J11/5*($D$9*F11)</f>
        <v>0</v>
      </c>
      <c r="L11" s="53">
        <v>0</v>
      </c>
      <c r="M11" s="96">
        <f t="shared" si="1"/>
        <v>0</v>
      </c>
      <c r="N11" s="53">
        <v>0</v>
      </c>
      <c r="O11" s="96">
        <f t="shared" si="2"/>
        <v>0</v>
      </c>
      <c r="P11" s="53">
        <v>0</v>
      </c>
      <c r="Q11" s="100">
        <f t="shared" si="3"/>
        <v>0</v>
      </c>
      <c r="R11" s="1"/>
    </row>
    <row r="12" spans="1:18" s="6" customFormat="1" ht="76.5" x14ac:dyDescent="0.2">
      <c r="B12" s="386"/>
      <c r="C12" s="389"/>
      <c r="D12" s="332"/>
      <c r="E12" s="37" t="s">
        <v>124</v>
      </c>
      <c r="F12" s="56">
        <v>0.2</v>
      </c>
      <c r="G12" s="63" t="s">
        <v>82</v>
      </c>
      <c r="H12" s="53">
        <v>0</v>
      </c>
      <c r="I12" s="96">
        <f t="shared" si="0"/>
        <v>0</v>
      </c>
      <c r="J12" s="53">
        <v>0</v>
      </c>
      <c r="K12" s="96">
        <f>J12/5*($D$9*F12)</f>
        <v>0</v>
      </c>
      <c r="L12" s="53">
        <v>0</v>
      </c>
      <c r="M12" s="96">
        <f t="shared" si="1"/>
        <v>0</v>
      </c>
      <c r="N12" s="53">
        <v>0</v>
      </c>
      <c r="O12" s="96">
        <f t="shared" si="2"/>
        <v>0</v>
      </c>
      <c r="P12" s="53">
        <v>0</v>
      </c>
      <c r="Q12" s="100">
        <f t="shared" si="3"/>
        <v>0</v>
      </c>
      <c r="R12" s="1"/>
    </row>
    <row r="13" spans="1:18" s="6" customFormat="1" ht="38.1" customHeight="1" thickBot="1" x14ac:dyDescent="0.25">
      <c r="B13" s="387"/>
      <c r="C13" s="390"/>
      <c r="D13" s="333"/>
      <c r="E13" s="34" t="s">
        <v>112</v>
      </c>
      <c r="F13" s="57">
        <v>0.1</v>
      </c>
      <c r="G13" s="65" t="s">
        <v>88</v>
      </c>
      <c r="H13" s="35">
        <v>0</v>
      </c>
      <c r="I13" s="97">
        <f t="shared" si="0"/>
        <v>0</v>
      </c>
      <c r="J13" s="35">
        <v>0</v>
      </c>
      <c r="K13" s="97">
        <f t="shared" ref="K13:K16" si="4">J13/5*($D$9*F13)</f>
        <v>0</v>
      </c>
      <c r="L13" s="35">
        <v>0</v>
      </c>
      <c r="M13" s="97">
        <f t="shared" si="1"/>
        <v>0</v>
      </c>
      <c r="N13" s="35">
        <v>0</v>
      </c>
      <c r="O13" s="97">
        <f t="shared" si="2"/>
        <v>0</v>
      </c>
      <c r="P13" s="35">
        <v>0</v>
      </c>
      <c r="Q13" s="101">
        <f t="shared" si="3"/>
        <v>0</v>
      </c>
      <c r="R13" s="1"/>
    </row>
    <row r="14" spans="1:18" s="6" customFormat="1" ht="54.6" customHeight="1" x14ac:dyDescent="0.2">
      <c r="B14" s="315">
        <v>2</v>
      </c>
      <c r="C14" s="391" t="s">
        <v>132</v>
      </c>
      <c r="D14" s="331">
        <v>0.1</v>
      </c>
      <c r="E14" s="41" t="s">
        <v>113</v>
      </c>
      <c r="F14" s="55">
        <v>0.5</v>
      </c>
      <c r="G14" s="64" t="s">
        <v>94</v>
      </c>
      <c r="H14" s="32">
        <v>0</v>
      </c>
      <c r="I14" s="95">
        <f>H14/5*($D$14*F14)</f>
        <v>0</v>
      </c>
      <c r="J14" s="32">
        <v>0</v>
      </c>
      <c r="K14" s="95">
        <f>J14/5*($D$14*F14)</f>
        <v>0</v>
      </c>
      <c r="L14" s="32">
        <v>0</v>
      </c>
      <c r="M14" s="95">
        <f>L14/5*($D$14*F14)</f>
        <v>0</v>
      </c>
      <c r="N14" s="32">
        <v>0</v>
      </c>
      <c r="O14" s="95">
        <f>N14/5*($D$14*F14)</f>
        <v>0</v>
      </c>
      <c r="P14" s="32">
        <v>0</v>
      </c>
      <c r="Q14" s="99">
        <f>P14/5*($D$14*F14)</f>
        <v>0</v>
      </c>
      <c r="R14" s="1"/>
    </row>
    <row r="15" spans="1:18" s="6" customFormat="1" ht="62.1" customHeight="1" thickBot="1" x14ac:dyDescent="0.25">
      <c r="B15" s="317"/>
      <c r="C15" s="392"/>
      <c r="D15" s="333"/>
      <c r="E15" s="76" t="s">
        <v>114</v>
      </c>
      <c r="F15" s="57">
        <v>0.5</v>
      </c>
      <c r="G15" s="65" t="s">
        <v>131</v>
      </c>
      <c r="H15" s="35">
        <v>0</v>
      </c>
      <c r="I15" s="97">
        <f>H15/5*($D$14*F15)</f>
        <v>0</v>
      </c>
      <c r="J15" s="35">
        <v>0</v>
      </c>
      <c r="K15" s="97">
        <f>J15/5*($D$14*F15)</f>
        <v>0</v>
      </c>
      <c r="L15" s="35">
        <v>0</v>
      </c>
      <c r="M15" s="97">
        <f>L15/5*($D$14*F15)</f>
        <v>0</v>
      </c>
      <c r="N15" s="35">
        <v>0</v>
      </c>
      <c r="O15" s="97">
        <f>N15/5*($D$14*F15)</f>
        <v>0</v>
      </c>
      <c r="P15" s="35">
        <v>0</v>
      </c>
      <c r="Q15" s="101">
        <f>P15/5*($D$14*F15)</f>
        <v>0</v>
      </c>
      <c r="R15" s="1"/>
    </row>
    <row r="16" spans="1:18" s="6" customFormat="1" ht="15" hidden="1" x14ac:dyDescent="0.2">
      <c r="B16" s="315">
        <v>3</v>
      </c>
      <c r="C16" s="382" t="s">
        <v>126</v>
      </c>
      <c r="D16" s="331">
        <v>0.3</v>
      </c>
      <c r="E16" s="41"/>
      <c r="F16" s="55"/>
      <c r="G16" s="55"/>
      <c r="H16" s="32"/>
      <c r="I16" s="95">
        <f t="shared" si="0"/>
        <v>0</v>
      </c>
      <c r="J16" s="32"/>
      <c r="K16" s="95">
        <f t="shared" si="4"/>
        <v>0</v>
      </c>
      <c r="L16" s="32"/>
      <c r="M16" s="95">
        <f t="shared" si="1"/>
        <v>0</v>
      </c>
      <c r="N16" s="32"/>
      <c r="O16" s="95">
        <f t="shared" si="2"/>
        <v>0</v>
      </c>
      <c r="P16" s="32"/>
      <c r="Q16" s="99">
        <f t="shared" si="3"/>
        <v>0</v>
      </c>
      <c r="R16" s="1"/>
    </row>
    <row r="17" spans="2:18" s="6" customFormat="1" ht="51" x14ac:dyDescent="0.2">
      <c r="B17" s="316"/>
      <c r="C17" s="383"/>
      <c r="D17" s="332"/>
      <c r="E17" s="37" t="s">
        <v>115</v>
      </c>
      <c r="F17" s="56">
        <v>0.5</v>
      </c>
      <c r="G17" s="63" t="s">
        <v>95</v>
      </c>
      <c r="H17" s="53">
        <v>0</v>
      </c>
      <c r="I17" s="96">
        <f>H17/5*($D$16*F17)</f>
        <v>0</v>
      </c>
      <c r="J17" s="53">
        <v>0</v>
      </c>
      <c r="K17" s="96">
        <f>J17/5*($D$16*F17)</f>
        <v>0</v>
      </c>
      <c r="L17" s="53">
        <v>0</v>
      </c>
      <c r="M17" s="96">
        <f>L17/5*($D$16*F17)</f>
        <v>0</v>
      </c>
      <c r="N17" s="53">
        <v>0</v>
      </c>
      <c r="O17" s="96">
        <f>N17/5*($D$16*F17)</f>
        <v>0</v>
      </c>
      <c r="P17" s="53">
        <v>0</v>
      </c>
      <c r="Q17" s="100">
        <f>P17/5*($D$16*F17)</f>
        <v>0</v>
      </c>
      <c r="R17" s="1"/>
    </row>
    <row r="18" spans="2:18" s="6" customFormat="1" ht="69" customHeight="1" thickBot="1" x14ac:dyDescent="0.25">
      <c r="B18" s="317"/>
      <c r="C18" s="384"/>
      <c r="D18" s="333"/>
      <c r="E18" s="76" t="s">
        <v>139</v>
      </c>
      <c r="F18" s="57">
        <v>0.5</v>
      </c>
      <c r="G18" s="65" t="s">
        <v>101</v>
      </c>
      <c r="H18" s="54">
        <v>0</v>
      </c>
      <c r="I18" s="97">
        <f>H18/5*($D$16*F18)</f>
        <v>0</v>
      </c>
      <c r="J18" s="54">
        <v>0</v>
      </c>
      <c r="K18" s="97">
        <f>J18/5*($D$16*F18)</f>
        <v>0</v>
      </c>
      <c r="L18" s="54">
        <v>0</v>
      </c>
      <c r="M18" s="97">
        <f>L18/5*($D$16*F18)</f>
        <v>0</v>
      </c>
      <c r="N18" s="54">
        <v>0</v>
      </c>
      <c r="O18" s="97">
        <f>N18/5*($D$16*F18)</f>
        <v>0</v>
      </c>
      <c r="P18" s="54">
        <v>0</v>
      </c>
      <c r="Q18" s="101">
        <f>P18/5*($D$16*F18)</f>
        <v>0</v>
      </c>
      <c r="R18" s="1"/>
    </row>
    <row r="19" spans="2:18" s="6" customFormat="1" ht="38.450000000000003" customHeight="1" x14ac:dyDescent="0.2">
      <c r="B19" s="315">
        <v>4</v>
      </c>
      <c r="C19" s="328" t="s">
        <v>9</v>
      </c>
      <c r="D19" s="331">
        <v>0.2</v>
      </c>
      <c r="E19" s="41" t="s">
        <v>116</v>
      </c>
      <c r="F19" s="55">
        <v>0.6</v>
      </c>
      <c r="G19" s="64" t="s">
        <v>102</v>
      </c>
      <c r="H19" s="32">
        <v>0</v>
      </c>
      <c r="I19" s="95">
        <f>H19/5*($D$19*F19)</f>
        <v>0</v>
      </c>
      <c r="J19" s="32">
        <v>0</v>
      </c>
      <c r="K19" s="95">
        <f>J19/5*($D$19*F19)</f>
        <v>0</v>
      </c>
      <c r="L19" s="32">
        <v>0</v>
      </c>
      <c r="M19" s="95">
        <f>L19/5*($D$19*F19)</f>
        <v>0</v>
      </c>
      <c r="N19" s="32">
        <v>0</v>
      </c>
      <c r="O19" s="95">
        <f>N19/5*($D$19*F19)</f>
        <v>0</v>
      </c>
      <c r="P19" s="32">
        <v>0</v>
      </c>
      <c r="Q19" s="99">
        <f>P19/5*($D$19*F19)</f>
        <v>0</v>
      </c>
      <c r="R19" s="1"/>
    </row>
    <row r="20" spans="2:18" s="6" customFormat="1" ht="48.6" customHeight="1" x14ac:dyDescent="0.2">
      <c r="B20" s="316"/>
      <c r="C20" s="329"/>
      <c r="D20" s="332"/>
      <c r="E20" s="37" t="s">
        <v>118</v>
      </c>
      <c r="F20" s="56">
        <v>0.2</v>
      </c>
      <c r="G20" s="63" t="s">
        <v>103</v>
      </c>
      <c r="H20" s="33">
        <v>0</v>
      </c>
      <c r="I20" s="96">
        <f>H20/5*($D$19*F20)</f>
        <v>0</v>
      </c>
      <c r="J20" s="33">
        <v>0</v>
      </c>
      <c r="K20" s="96">
        <f>J20/5*($D$19*F20)</f>
        <v>0</v>
      </c>
      <c r="L20" s="33">
        <v>0</v>
      </c>
      <c r="M20" s="96">
        <f>L20/5*($D$19*F20)</f>
        <v>0</v>
      </c>
      <c r="N20" s="33">
        <v>0</v>
      </c>
      <c r="O20" s="96">
        <f>N20/5*($D$19*F20)</f>
        <v>0</v>
      </c>
      <c r="P20" s="33">
        <v>0</v>
      </c>
      <c r="Q20" s="100">
        <f>P20/5*($D$19*F20)</f>
        <v>0</v>
      </c>
      <c r="R20" s="1"/>
    </row>
    <row r="21" spans="2:18" s="6" customFormat="1" ht="77.25" thickBot="1" x14ac:dyDescent="0.25">
      <c r="B21" s="317"/>
      <c r="C21" s="330"/>
      <c r="D21" s="333"/>
      <c r="E21" s="34" t="s">
        <v>117</v>
      </c>
      <c r="F21" s="57">
        <v>0.2</v>
      </c>
      <c r="G21" s="65" t="s">
        <v>104</v>
      </c>
      <c r="H21" s="54">
        <v>0</v>
      </c>
      <c r="I21" s="97">
        <f>H21/5*($D$19*F21)</f>
        <v>0</v>
      </c>
      <c r="J21" s="54">
        <v>0</v>
      </c>
      <c r="K21" s="97">
        <f>J21/5*($D$19*F21)</f>
        <v>0</v>
      </c>
      <c r="L21" s="54">
        <v>0</v>
      </c>
      <c r="M21" s="97">
        <f>L21/5*($D$19*F21)</f>
        <v>0</v>
      </c>
      <c r="N21" s="54">
        <v>0</v>
      </c>
      <c r="O21" s="97">
        <f>N21/5*($D$19*F21)</f>
        <v>0</v>
      </c>
      <c r="P21" s="54">
        <v>0</v>
      </c>
      <c r="Q21" s="101">
        <f>P21/5*($D$19*F21)</f>
        <v>0</v>
      </c>
      <c r="R21" s="1"/>
    </row>
    <row r="22" spans="2:18" s="7" customFormat="1" ht="15.75" thickBot="1" x14ac:dyDescent="0.25">
      <c r="B22" s="70"/>
      <c r="C22" s="88" t="s">
        <v>28</v>
      </c>
      <c r="D22" s="89">
        <f>SUM(D9:D20)</f>
        <v>1</v>
      </c>
      <c r="E22" s="88"/>
      <c r="F22" s="88"/>
      <c r="G22" s="50" t="s">
        <v>28</v>
      </c>
      <c r="H22" s="87">
        <f>SUM(H9:H21)</f>
        <v>0</v>
      </c>
      <c r="I22" s="98">
        <f>SUM(I9:I21)*100</f>
        <v>0</v>
      </c>
      <c r="J22" s="87">
        <f>SUM(J9:J21)</f>
        <v>0</v>
      </c>
      <c r="K22" s="98">
        <f>SUM(K9:K21)*100</f>
        <v>0</v>
      </c>
      <c r="L22" s="87">
        <f>SUM(L9:L21)</f>
        <v>0</v>
      </c>
      <c r="M22" s="98">
        <f>SUM(M9:M21)*100</f>
        <v>0</v>
      </c>
      <c r="N22" s="87">
        <f>SUM(N9:N21)</f>
        <v>0</v>
      </c>
      <c r="O22" s="98">
        <f>SUM(O9:O21)*100</f>
        <v>0</v>
      </c>
      <c r="P22" s="87">
        <f>SUM(P9:P21)</f>
        <v>0</v>
      </c>
      <c r="Q22" s="102">
        <f t="shared" ref="Q22" si="5">SUM(Q9:Q21)*100</f>
        <v>0</v>
      </c>
      <c r="R22" s="1"/>
    </row>
    <row r="23" spans="2:18" ht="13.5" thickBot="1" x14ac:dyDescent="0.25">
      <c r="B23" s="380" t="s">
        <v>57</v>
      </c>
      <c r="C23" s="381"/>
      <c r="D23" s="381"/>
      <c r="E23" s="381"/>
      <c r="F23" s="381"/>
      <c r="G23" s="381"/>
      <c r="H23" s="381"/>
      <c r="I23" s="381"/>
      <c r="J23" s="381"/>
      <c r="K23" s="381"/>
      <c r="L23" s="381"/>
      <c r="M23" s="381"/>
      <c r="N23" s="381"/>
      <c r="O23" s="381"/>
      <c r="P23" s="381"/>
      <c r="Q23" s="85"/>
      <c r="R23" s="36"/>
    </row>
    <row r="24" spans="2:18" x14ac:dyDescent="0.2">
      <c r="B24" s="2"/>
      <c r="H24" s="1"/>
      <c r="I24" s="1"/>
      <c r="J24" s="1"/>
      <c r="K24" s="1"/>
      <c r="L24" s="1"/>
      <c r="M24" s="1"/>
      <c r="N24" s="1"/>
      <c r="O24" s="1"/>
      <c r="P24" s="1"/>
      <c r="Q24" s="1"/>
    </row>
    <row r="25" spans="2:18" x14ac:dyDescent="0.2">
      <c r="B25" s="2"/>
      <c r="C25" s="1" t="s">
        <v>138</v>
      </c>
      <c r="H25" s="1"/>
      <c r="I25" s="1"/>
      <c r="J25" s="1"/>
      <c r="K25" s="1"/>
      <c r="L25" s="1"/>
      <c r="M25" s="1"/>
      <c r="N25" s="1"/>
      <c r="O25" s="1"/>
      <c r="P25" s="1"/>
      <c r="Q25" s="1"/>
    </row>
    <row r="26" spans="2:18" x14ac:dyDescent="0.2">
      <c r="B26" s="2"/>
      <c r="H26" s="1"/>
      <c r="I26" s="1"/>
      <c r="J26" s="1"/>
      <c r="K26" s="1"/>
      <c r="L26" s="1"/>
      <c r="M26" s="1"/>
      <c r="N26" s="1"/>
      <c r="O26" s="1"/>
      <c r="P26" s="1"/>
      <c r="Q26" s="1"/>
    </row>
    <row r="27" spans="2:18" x14ac:dyDescent="0.2">
      <c r="B27" s="2"/>
      <c r="H27" s="1"/>
      <c r="I27" s="1"/>
      <c r="J27" s="1"/>
      <c r="K27" s="1"/>
      <c r="L27" s="1"/>
      <c r="M27" s="1"/>
      <c r="N27" s="1"/>
      <c r="O27" s="1"/>
      <c r="P27" s="1"/>
      <c r="Q27" s="1"/>
    </row>
    <row r="28" spans="2:18" x14ac:dyDescent="0.2">
      <c r="B28" s="2"/>
      <c r="H28" s="1"/>
      <c r="I28" s="1"/>
      <c r="J28" s="1"/>
      <c r="K28" s="1"/>
      <c r="L28" s="1"/>
      <c r="M28" s="1"/>
      <c r="N28" s="1"/>
      <c r="O28" s="1"/>
      <c r="P28" s="1"/>
      <c r="Q28" s="1"/>
    </row>
    <row r="29" spans="2:18" x14ac:dyDescent="0.2">
      <c r="B29" s="2"/>
      <c r="H29" s="1"/>
      <c r="I29" s="1"/>
      <c r="J29" s="1"/>
      <c r="K29" s="1"/>
      <c r="L29" s="1"/>
      <c r="M29" s="1"/>
      <c r="N29" s="1"/>
      <c r="O29" s="1"/>
      <c r="P29" s="1"/>
      <c r="Q29" s="1"/>
    </row>
  </sheetData>
  <mergeCells count="24">
    <mergeCell ref="C2:P2"/>
    <mergeCell ref="B6:C7"/>
    <mergeCell ref="D6:D7"/>
    <mergeCell ref="E6:E7"/>
    <mergeCell ref="F6:F7"/>
    <mergeCell ref="G6:G7"/>
    <mergeCell ref="H7:I7"/>
    <mergeCell ref="J7:K7"/>
    <mergeCell ref="L7:M7"/>
    <mergeCell ref="N7:O7"/>
    <mergeCell ref="P7:Q7"/>
    <mergeCell ref="B9:B13"/>
    <mergeCell ref="C9:C13"/>
    <mergeCell ref="D9:D13"/>
    <mergeCell ref="B14:B15"/>
    <mergeCell ref="C14:C15"/>
    <mergeCell ref="D14:D15"/>
    <mergeCell ref="B23:P23"/>
    <mergeCell ref="B16:B18"/>
    <mergeCell ref="C16:C18"/>
    <mergeCell ref="D16:D18"/>
    <mergeCell ref="B19:B21"/>
    <mergeCell ref="C19:C21"/>
    <mergeCell ref="D19:D21"/>
  </mergeCells>
  <pageMargins left="0.23622047244094491" right="0.23622047244094491" top="0.74803149606299213" bottom="0.74803149606299213" header="0.31496062992125984" footer="0.31496062992125984"/>
  <pageSetup paperSize="9" scale="5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6591-BDBA-4137-995F-B36A573C170B}">
  <sheetPr>
    <pageSetUpPr fitToPage="1"/>
  </sheetPr>
  <dimension ref="A1:R29"/>
  <sheetViews>
    <sheetView topLeftCell="A10" zoomScale="70" zoomScaleNormal="70" workbookViewId="0">
      <selection activeCell="E28" sqref="E28"/>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9.28515625" style="1" customWidth="1"/>
    <col min="7" max="7" width="16.140625" style="1" customWidth="1"/>
    <col min="8" max="9" width="15.28515625" style="3" customWidth="1"/>
    <col min="10" max="11" width="16.140625" style="3" customWidth="1"/>
    <col min="12" max="13" width="16.85546875" style="3" customWidth="1"/>
    <col min="14" max="15" width="16.28515625" style="3" customWidth="1"/>
    <col min="16" max="17" width="16.5703125" style="3" customWidth="1"/>
    <col min="18" max="16384" width="9.140625" style="1"/>
  </cols>
  <sheetData>
    <row r="1" spans="1:18" s="6" customFormat="1" ht="18" x14ac:dyDescent="0.25">
      <c r="B1" s="2"/>
      <c r="C1" s="10" t="s">
        <v>10</v>
      </c>
      <c r="D1" s="1"/>
      <c r="E1" s="1"/>
      <c r="F1" s="1"/>
      <c r="G1" s="1"/>
      <c r="H1" s="1"/>
      <c r="I1" s="1"/>
      <c r="J1" s="1"/>
      <c r="K1" s="1"/>
      <c r="L1" s="1"/>
      <c r="M1" s="1"/>
      <c r="N1" s="1"/>
      <c r="O1" s="1"/>
      <c r="P1" s="1"/>
      <c r="Q1" s="1"/>
      <c r="R1" s="1"/>
    </row>
    <row r="2" spans="1:18" s="8" customFormat="1" x14ac:dyDescent="0.2">
      <c r="B2" s="2"/>
      <c r="C2" s="296"/>
      <c r="D2" s="296"/>
      <c r="E2" s="296"/>
      <c r="F2" s="296"/>
      <c r="G2" s="296"/>
      <c r="H2" s="296"/>
      <c r="I2" s="296"/>
      <c r="J2" s="296"/>
      <c r="K2" s="296"/>
      <c r="L2" s="296"/>
      <c r="M2" s="296"/>
      <c r="N2" s="296"/>
      <c r="O2" s="296"/>
      <c r="P2" s="296"/>
      <c r="Q2" s="58"/>
      <c r="R2" s="1"/>
    </row>
    <row r="3" spans="1:18" s="9" customFormat="1" ht="18" x14ac:dyDescent="0.25">
      <c r="A3" s="83"/>
      <c r="B3" s="79"/>
      <c r="C3" s="10" t="s">
        <v>68</v>
      </c>
      <c r="D3" s="4"/>
      <c r="E3" s="4"/>
      <c r="F3" s="4"/>
      <c r="G3" s="6" t="s">
        <v>29</v>
      </c>
      <c r="H3" s="10"/>
      <c r="I3" s="10"/>
      <c r="J3" s="1"/>
      <c r="K3" s="1"/>
      <c r="L3" s="1"/>
      <c r="M3" s="1"/>
      <c r="N3" s="1"/>
      <c r="O3" s="1"/>
      <c r="P3" s="2"/>
      <c r="Q3" s="2"/>
      <c r="R3" s="1"/>
    </row>
    <row r="4" spans="1:18" s="9" customFormat="1" ht="18.75" x14ac:dyDescent="0.3">
      <c r="A4" s="83"/>
      <c r="B4" s="79"/>
      <c r="C4" s="4"/>
      <c r="D4" s="4"/>
      <c r="E4" s="4"/>
      <c r="F4" s="4"/>
      <c r="G4" s="6" t="s">
        <v>30</v>
      </c>
      <c r="H4" s="10"/>
      <c r="I4" s="10"/>
      <c r="J4" s="10"/>
      <c r="K4" s="10"/>
      <c r="L4" s="10"/>
      <c r="M4" s="10"/>
      <c r="N4" s="5"/>
      <c r="O4" s="5"/>
      <c r="P4" s="5"/>
      <c r="Q4" s="5"/>
      <c r="R4" s="1"/>
    </row>
    <row r="5" spans="1:18" s="5" customFormat="1" ht="19.5" thickBot="1" x14ac:dyDescent="0.35">
      <c r="A5" s="84"/>
      <c r="B5" s="79"/>
      <c r="C5" s="4"/>
      <c r="D5" s="4"/>
      <c r="E5" s="4"/>
      <c r="F5" s="4"/>
      <c r="G5" s="4"/>
      <c r="H5" s="2"/>
      <c r="I5" s="2"/>
      <c r="J5" s="1"/>
      <c r="K5" s="1"/>
      <c r="L5" s="1"/>
      <c r="M5" s="1"/>
      <c r="N5" s="1"/>
      <c r="O5" s="1"/>
      <c r="P5" s="2"/>
      <c r="Q5" s="2"/>
      <c r="R5" s="1"/>
    </row>
    <row r="6" spans="1:18" s="5" customFormat="1" ht="19.5" thickBot="1" x14ac:dyDescent="0.35">
      <c r="B6" s="393" t="s">
        <v>0</v>
      </c>
      <c r="C6" s="394"/>
      <c r="D6" s="397" t="s">
        <v>1</v>
      </c>
      <c r="E6" s="394" t="s">
        <v>2</v>
      </c>
      <c r="F6" s="399" t="s">
        <v>4</v>
      </c>
      <c r="G6" s="401"/>
      <c r="H6" s="103" t="s">
        <v>3</v>
      </c>
      <c r="I6" s="103"/>
      <c r="J6" s="103"/>
      <c r="K6" s="103"/>
      <c r="L6" s="103"/>
      <c r="M6" s="103"/>
      <c r="N6" s="103"/>
      <c r="O6" s="103"/>
      <c r="P6" s="103"/>
      <c r="Q6" s="104"/>
      <c r="R6" s="1"/>
    </row>
    <row r="7" spans="1:18" ht="24.95" customHeight="1" thickBot="1" x14ac:dyDescent="0.25">
      <c r="B7" s="395"/>
      <c r="C7" s="396"/>
      <c r="D7" s="398"/>
      <c r="E7" s="396"/>
      <c r="F7" s="400"/>
      <c r="G7" s="402"/>
      <c r="H7" s="403" t="s">
        <v>48</v>
      </c>
      <c r="I7" s="404"/>
      <c r="J7" s="405" t="s">
        <v>49</v>
      </c>
      <c r="K7" s="404"/>
      <c r="L7" s="405" t="s">
        <v>50</v>
      </c>
      <c r="M7" s="404"/>
      <c r="N7" s="405" t="s">
        <v>52</v>
      </c>
      <c r="O7" s="404"/>
      <c r="P7" s="405" t="s">
        <v>51</v>
      </c>
      <c r="Q7" s="406"/>
    </row>
    <row r="8" spans="1:18" s="6" customFormat="1" ht="15.75" thickBot="1" x14ac:dyDescent="0.25">
      <c r="B8" s="90"/>
      <c r="C8" s="91" t="s">
        <v>5</v>
      </c>
      <c r="D8" s="92"/>
      <c r="E8" s="93"/>
      <c r="F8" s="92"/>
      <c r="G8" s="92" t="s">
        <v>70</v>
      </c>
      <c r="H8" s="93" t="s">
        <v>140</v>
      </c>
      <c r="I8" s="93" t="s">
        <v>12</v>
      </c>
      <c r="J8" s="93" t="s">
        <v>140</v>
      </c>
      <c r="K8" s="93" t="s">
        <v>12</v>
      </c>
      <c r="L8" s="93" t="s">
        <v>140</v>
      </c>
      <c r="M8" s="93" t="s">
        <v>12</v>
      </c>
      <c r="N8" s="93" t="s">
        <v>140</v>
      </c>
      <c r="O8" s="93" t="s">
        <v>12</v>
      </c>
      <c r="P8" s="93" t="s">
        <v>140</v>
      </c>
      <c r="Q8" s="94" t="s">
        <v>12</v>
      </c>
      <c r="R8" s="1"/>
    </row>
    <row r="9" spans="1:18" s="6" customFormat="1" ht="43.5" customHeight="1" x14ac:dyDescent="0.2">
      <c r="B9" s="385">
        <v>1</v>
      </c>
      <c r="C9" s="388" t="s">
        <v>133</v>
      </c>
      <c r="D9" s="331">
        <v>0.4</v>
      </c>
      <c r="E9" s="41" t="s">
        <v>110</v>
      </c>
      <c r="F9" s="55">
        <v>0.2</v>
      </c>
      <c r="G9" s="64" t="s">
        <v>73</v>
      </c>
      <c r="H9" s="32">
        <v>0</v>
      </c>
      <c r="I9" s="95">
        <f>H9/5*($D$9*F9)</f>
        <v>0</v>
      </c>
      <c r="J9" s="32">
        <v>0</v>
      </c>
      <c r="K9" s="95">
        <f>J9/5*($D$9*F9)</f>
        <v>0</v>
      </c>
      <c r="L9" s="32">
        <v>0</v>
      </c>
      <c r="M9" s="95">
        <f>L9/5*($D$9*F9)</f>
        <v>0</v>
      </c>
      <c r="N9" s="32">
        <v>0</v>
      </c>
      <c r="O9" s="95">
        <f>N9/5*($D$9*F9)</f>
        <v>0</v>
      </c>
      <c r="P9" s="32">
        <v>0</v>
      </c>
      <c r="Q9" s="99">
        <f>P9/5*($D$9*F9)</f>
        <v>0</v>
      </c>
      <c r="R9" s="1"/>
    </row>
    <row r="10" spans="1:18" s="6" customFormat="1" ht="63.75" x14ac:dyDescent="0.2">
      <c r="B10" s="386"/>
      <c r="C10" s="389"/>
      <c r="D10" s="332"/>
      <c r="E10" s="37" t="s">
        <v>137</v>
      </c>
      <c r="F10" s="56">
        <v>0.3</v>
      </c>
      <c r="G10" s="63" t="s">
        <v>136</v>
      </c>
      <c r="H10" s="53">
        <v>0</v>
      </c>
      <c r="I10" s="96">
        <f t="shared" ref="I10:I16" si="0">H10/5*($D$9*F10)</f>
        <v>0</v>
      </c>
      <c r="J10" s="53">
        <v>0</v>
      </c>
      <c r="K10" s="96">
        <f>J10/5*($D$9*F10)</f>
        <v>0</v>
      </c>
      <c r="L10" s="53">
        <v>0</v>
      </c>
      <c r="M10" s="96">
        <f t="shared" ref="M10:M16" si="1">L10/5*($D$9*F10)</f>
        <v>0</v>
      </c>
      <c r="N10" s="53">
        <v>0</v>
      </c>
      <c r="O10" s="96">
        <f t="shared" ref="O10:O16" si="2">N10/5*($D$9*F10)</f>
        <v>0</v>
      </c>
      <c r="P10" s="53">
        <v>0</v>
      </c>
      <c r="Q10" s="100">
        <f t="shared" ref="Q10:Q16" si="3">P10/5*($D$9*F10)</f>
        <v>0</v>
      </c>
      <c r="R10" s="1"/>
    </row>
    <row r="11" spans="1:18" s="6" customFormat="1" ht="63.75" x14ac:dyDescent="0.2">
      <c r="B11" s="386"/>
      <c r="C11" s="389"/>
      <c r="D11" s="332"/>
      <c r="E11" s="86" t="s">
        <v>111</v>
      </c>
      <c r="F11" s="56">
        <v>0.2</v>
      </c>
      <c r="G11" s="63" t="s">
        <v>81</v>
      </c>
      <c r="H11" s="53">
        <v>0</v>
      </c>
      <c r="I11" s="96">
        <f t="shared" si="0"/>
        <v>0</v>
      </c>
      <c r="J11" s="53">
        <v>0</v>
      </c>
      <c r="K11" s="96">
        <f>J11/5*($D$9*F11)</f>
        <v>0</v>
      </c>
      <c r="L11" s="53">
        <v>0</v>
      </c>
      <c r="M11" s="96">
        <f t="shared" si="1"/>
        <v>0</v>
      </c>
      <c r="N11" s="53">
        <v>0</v>
      </c>
      <c r="O11" s="96">
        <f t="shared" si="2"/>
        <v>0</v>
      </c>
      <c r="P11" s="53">
        <v>0</v>
      </c>
      <c r="Q11" s="100">
        <f t="shared" si="3"/>
        <v>0</v>
      </c>
      <c r="R11" s="1"/>
    </row>
    <row r="12" spans="1:18" s="6" customFormat="1" ht="76.5" x14ac:dyDescent="0.2">
      <c r="B12" s="386"/>
      <c r="C12" s="389"/>
      <c r="D12" s="332"/>
      <c r="E12" s="37" t="s">
        <v>124</v>
      </c>
      <c r="F12" s="56">
        <v>0.2</v>
      </c>
      <c r="G12" s="63" t="s">
        <v>82</v>
      </c>
      <c r="H12" s="53">
        <v>0</v>
      </c>
      <c r="I12" s="96">
        <f t="shared" si="0"/>
        <v>0</v>
      </c>
      <c r="J12" s="53">
        <v>0</v>
      </c>
      <c r="K12" s="96">
        <f>J12/5*($D$9*F12)</f>
        <v>0</v>
      </c>
      <c r="L12" s="53">
        <v>0</v>
      </c>
      <c r="M12" s="96">
        <f t="shared" si="1"/>
        <v>0</v>
      </c>
      <c r="N12" s="53">
        <v>0</v>
      </c>
      <c r="O12" s="96">
        <f t="shared" si="2"/>
        <v>0</v>
      </c>
      <c r="P12" s="53">
        <v>0</v>
      </c>
      <c r="Q12" s="100">
        <f t="shared" si="3"/>
        <v>0</v>
      </c>
      <c r="R12" s="1"/>
    </row>
    <row r="13" spans="1:18" s="6" customFormat="1" ht="38.1" customHeight="1" thickBot="1" x14ac:dyDescent="0.25">
      <c r="B13" s="387"/>
      <c r="C13" s="390"/>
      <c r="D13" s="333"/>
      <c r="E13" s="34" t="s">
        <v>112</v>
      </c>
      <c r="F13" s="57">
        <v>0.1</v>
      </c>
      <c r="G13" s="65" t="s">
        <v>88</v>
      </c>
      <c r="H13" s="35">
        <v>0</v>
      </c>
      <c r="I13" s="97">
        <f t="shared" si="0"/>
        <v>0</v>
      </c>
      <c r="J13" s="35">
        <v>0</v>
      </c>
      <c r="K13" s="97">
        <f t="shared" ref="K13:K16" si="4">J13/5*($D$9*F13)</f>
        <v>0</v>
      </c>
      <c r="L13" s="35">
        <v>0</v>
      </c>
      <c r="M13" s="97">
        <f t="shared" si="1"/>
        <v>0</v>
      </c>
      <c r="N13" s="35">
        <v>0</v>
      </c>
      <c r="O13" s="97">
        <f t="shared" si="2"/>
        <v>0</v>
      </c>
      <c r="P13" s="35">
        <v>0</v>
      </c>
      <c r="Q13" s="101">
        <f t="shared" si="3"/>
        <v>0</v>
      </c>
      <c r="R13" s="1"/>
    </row>
    <row r="14" spans="1:18" s="6" customFormat="1" ht="54.6" customHeight="1" x14ac:dyDescent="0.2">
      <c r="B14" s="315">
        <v>2</v>
      </c>
      <c r="C14" s="391" t="s">
        <v>132</v>
      </c>
      <c r="D14" s="331">
        <v>0.1</v>
      </c>
      <c r="E14" s="41" t="s">
        <v>113</v>
      </c>
      <c r="F14" s="55">
        <v>0.5</v>
      </c>
      <c r="G14" s="64" t="s">
        <v>94</v>
      </c>
      <c r="H14" s="32">
        <v>0</v>
      </c>
      <c r="I14" s="95">
        <f>H14/5*($D$14*F14)</f>
        <v>0</v>
      </c>
      <c r="J14" s="32">
        <v>0</v>
      </c>
      <c r="K14" s="95">
        <f>J14/5*($D$14*F14)</f>
        <v>0</v>
      </c>
      <c r="L14" s="32">
        <v>0</v>
      </c>
      <c r="M14" s="95">
        <f>L14/5*($D$14*F14)</f>
        <v>0</v>
      </c>
      <c r="N14" s="32">
        <v>0</v>
      </c>
      <c r="O14" s="95">
        <f>N14/5*($D$14*F14)</f>
        <v>0</v>
      </c>
      <c r="P14" s="32">
        <v>0</v>
      </c>
      <c r="Q14" s="99">
        <f>P14/5*($D$14*F14)</f>
        <v>0</v>
      </c>
      <c r="R14" s="1"/>
    </row>
    <row r="15" spans="1:18" s="6" customFormat="1" ht="62.1" customHeight="1" thickBot="1" x14ac:dyDescent="0.25">
      <c r="B15" s="317"/>
      <c r="C15" s="392"/>
      <c r="D15" s="333"/>
      <c r="E15" s="76" t="s">
        <v>114</v>
      </c>
      <c r="F15" s="57">
        <v>0.5</v>
      </c>
      <c r="G15" s="65" t="s">
        <v>131</v>
      </c>
      <c r="H15" s="35">
        <v>0</v>
      </c>
      <c r="I15" s="97">
        <f>H15/5*($D$14*F15)</f>
        <v>0</v>
      </c>
      <c r="J15" s="35">
        <v>0</v>
      </c>
      <c r="K15" s="97">
        <f>J15/5*($D$14*F15)</f>
        <v>0</v>
      </c>
      <c r="L15" s="35">
        <v>0</v>
      </c>
      <c r="M15" s="97">
        <f>L15/5*($D$14*F15)</f>
        <v>0</v>
      </c>
      <c r="N15" s="35">
        <v>0</v>
      </c>
      <c r="O15" s="97">
        <f>N15/5*($D$14*F15)</f>
        <v>0</v>
      </c>
      <c r="P15" s="35">
        <v>0</v>
      </c>
      <c r="Q15" s="101">
        <f>P15/5*($D$14*F15)</f>
        <v>0</v>
      </c>
      <c r="R15" s="1"/>
    </row>
    <row r="16" spans="1:18" s="6" customFormat="1" ht="15" hidden="1" x14ac:dyDescent="0.2">
      <c r="B16" s="315">
        <v>3</v>
      </c>
      <c r="C16" s="382" t="s">
        <v>126</v>
      </c>
      <c r="D16" s="331">
        <v>0.3</v>
      </c>
      <c r="E16" s="41"/>
      <c r="F16" s="55"/>
      <c r="G16" s="55"/>
      <c r="H16" s="32"/>
      <c r="I16" s="95">
        <f t="shared" si="0"/>
        <v>0</v>
      </c>
      <c r="J16" s="32"/>
      <c r="K16" s="95">
        <f t="shared" si="4"/>
        <v>0</v>
      </c>
      <c r="L16" s="32"/>
      <c r="M16" s="95">
        <f t="shared" si="1"/>
        <v>0</v>
      </c>
      <c r="N16" s="32"/>
      <c r="O16" s="95">
        <f t="shared" si="2"/>
        <v>0</v>
      </c>
      <c r="P16" s="32"/>
      <c r="Q16" s="99">
        <f t="shared" si="3"/>
        <v>0</v>
      </c>
      <c r="R16" s="1"/>
    </row>
    <row r="17" spans="2:18" s="6" customFormat="1" ht="51" x14ac:dyDescent="0.2">
      <c r="B17" s="316"/>
      <c r="C17" s="383"/>
      <c r="D17" s="332"/>
      <c r="E17" s="37" t="s">
        <v>115</v>
      </c>
      <c r="F17" s="56">
        <v>0.5</v>
      </c>
      <c r="G17" s="63" t="s">
        <v>95</v>
      </c>
      <c r="H17" s="53">
        <v>0</v>
      </c>
      <c r="I17" s="96">
        <f>H17/5*($D$16*F17)</f>
        <v>0</v>
      </c>
      <c r="J17" s="53">
        <v>0</v>
      </c>
      <c r="K17" s="96">
        <f>J17/5*($D$16*F17)</f>
        <v>0</v>
      </c>
      <c r="L17" s="53">
        <v>0</v>
      </c>
      <c r="M17" s="96">
        <f>L17/5*($D$16*F17)</f>
        <v>0</v>
      </c>
      <c r="N17" s="53">
        <v>0</v>
      </c>
      <c r="O17" s="96">
        <f>N17/5*($D$16*F17)</f>
        <v>0</v>
      </c>
      <c r="P17" s="53">
        <v>0</v>
      </c>
      <c r="Q17" s="100">
        <f>P17/5*($D$16*F17)</f>
        <v>0</v>
      </c>
      <c r="R17" s="1"/>
    </row>
    <row r="18" spans="2:18" s="6" customFormat="1" ht="69" customHeight="1" thickBot="1" x14ac:dyDescent="0.25">
      <c r="B18" s="317"/>
      <c r="C18" s="384"/>
      <c r="D18" s="333"/>
      <c r="E18" s="76" t="s">
        <v>139</v>
      </c>
      <c r="F18" s="57">
        <v>0.5</v>
      </c>
      <c r="G18" s="65" t="s">
        <v>101</v>
      </c>
      <c r="H18" s="54">
        <v>0</v>
      </c>
      <c r="I18" s="97">
        <f>H18/5*($D$16*F18)</f>
        <v>0</v>
      </c>
      <c r="J18" s="54">
        <v>0</v>
      </c>
      <c r="K18" s="97">
        <f>J18/5*($D$16*F18)</f>
        <v>0</v>
      </c>
      <c r="L18" s="54">
        <v>0</v>
      </c>
      <c r="M18" s="97">
        <f>L18/5*($D$16*F18)</f>
        <v>0</v>
      </c>
      <c r="N18" s="54">
        <v>0</v>
      </c>
      <c r="O18" s="97">
        <f>N18/5*($D$16*F18)</f>
        <v>0</v>
      </c>
      <c r="P18" s="54">
        <v>0</v>
      </c>
      <c r="Q18" s="101">
        <f>P18/5*($D$16*F18)</f>
        <v>0</v>
      </c>
      <c r="R18" s="1"/>
    </row>
    <row r="19" spans="2:18" s="6" customFormat="1" ht="38.450000000000003" customHeight="1" x14ac:dyDescent="0.2">
      <c r="B19" s="315">
        <v>4</v>
      </c>
      <c r="C19" s="328" t="s">
        <v>9</v>
      </c>
      <c r="D19" s="331">
        <v>0.2</v>
      </c>
      <c r="E19" s="41" t="s">
        <v>116</v>
      </c>
      <c r="F19" s="55">
        <v>0.6</v>
      </c>
      <c r="G19" s="64" t="s">
        <v>102</v>
      </c>
      <c r="H19" s="32">
        <v>0</v>
      </c>
      <c r="I19" s="95">
        <f>H19/5*($D$19*F19)</f>
        <v>0</v>
      </c>
      <c r="J19" s="32">
        <v>0</v>
      </c>
      <c r="K19" s="95">
        <f>J19/5*($D$19*F19)</f>
        <v>0</v>
      </c>
      <c r="L19" s="32">
        <v>0</v>
      </c>
      <c r="M19" s="95">
        <f>L19/5*($D$19*F19)</f>
        <v>0</v>
      </c>
      <c r="N19" s="32">
        <v>0</v>
      </c>
      <c r="O19" s="95">
        <f>N19/5*($D$19*F19)</f>
        <v>0</v>
      </c>
      <c r="P19" s="32">
        <v>0</v>
      </c>
      <c r="Q19" s="99">
        <f>P19/5*($D$19*F19)</f>
        <v>0</v>
      </c>
      <c r="R19" s="1"/>
    </row>
    <row r="20" spans="2:18" s="6" customFormat="1" ht="48.6" customHeight="1" x14ac:dyDescent="0.2">
      <c r="B20" s="316"/>
      <c r="C20" s="329"/>
      <c r="D20" s="332"/>
      <c r="E20" s="37" t="s">
        <v>118</v>
      </c>
      <c r="F20" s="56">
        <v>0.2</v>
      </c>
      <c r="G20" s="63" t="s">
        <v>103</v>
      </c>
      <c r="H20" s="33">
        <v>0</v>
      </c>
      <c r="I20" s="96">
        <f>H20/5*($D$19*F20)</f>
        <v>0</v>
      </c>
      <c r="J20" s="33">
        <v>0</v>
      </c>
      <c r="K20" s="96">
        <f>J20/5*($D$19*F20)</f>
        <v>0</v>
      </c>
      <c r="L20" s="33">
        <v>0</v>
      </c>
      <c r="M20" s="96">
        <f>L20/5*($D$19*F20)</f>
        <v>0</v>
      </c>
      <c r="N20" s="33">
        <v>0</v>
      </c>
      <c r="O20" s="96">
        <f>N20/5*($D$19*F20)</f>
        <v>0</v>
      </c>
      <c r="P20" s="33">
        <v>0</v>
      </c>
      <c r="Q20" s="100">
        <f>P20/5*($D$19*F20)</f>
        <v>0</v>
      </c>
      <c r="R20" s="1"/>
    </row>
    <row r="21" spans="2:18" s="6" customFormat="1" ht="77.25" thickBot="1" x14ac:dyDescent="0.25">
      <c r="B21" s="317"/>
      <c r="C21" s="330"/>
      <c r="D21" s="333"/>
      <c r="E21" s="34" t="s">
        <v>117</v>
      </c>
      <c r="F21" s="57">
        <v>0.2</v>
      </c>
      <c r="G21" s="65" t="s">
        <v>104</v>
      </c>
      <c r="H21" s="54">
        <v>0</v>
      </c>
      <c r="I21" s="97">
        <f>H21/5*($D$19*F21)</f>
        <v>0</v>
      </c>
      <c r="J21" s="54">
        <v>0</v>
      </c>
      <c r="K21" s="97">
        <f>J21/5*($D$19*F21)</f>
        <v>0</v>
      </c>
      <c r="L21" s="54">
        <v>0</v>
      </c>
      <c r="M21" s="97">
        <f>L21/5*($D$19*F21)</f>
        <v>0</v>
      </c>
      <c r="N21" s="54">
        <v>0</v>
      </c>
      <c r="O21" s="97">
        <f>N21/5*($D$19*F21)</f>
        <v>0</v>
      </c>
      <c r="P21" s="54">
        <v>0</v>
      </c>
      <c r="Q21" s="101">
        <f>P21/5*($D$19*F21)</f>
        <v>0</v>
      </c>
      <c r="R21" s="1"/>
    </row>
    <row r="22" spans="2:18" s="7" customFormat="1" ht="15.75" thickBot="1" x14ac:dyDescent="0.25">
      <c r="B22" s="70"/>
      <c r="C22" s="88" t="s">
        <v>28</v>
      </c>
      <c r="D22" s="89">
        <f>SUM(D9:D20)</f>
        <v>1</v>
      </c>
      <c r="E22" s="88"/>
      <c r="F22" s="88"/>
      <c r="G22" s="50" t="s">
        <v>28</v>
      </c>
      <c r="H22" s="87">
        <f>SUM(H9:H21)</f>
        <v>0</v>
      </c>
      <c r="I22" s="98">
        <f>SUM(I9:I21)*100</f>
        <v>0</v>
      </c>
      <c r="J22" s="87">
        <f>SUM(J9:J21)</f>
        <v>0</v>
      </c>
      <c r="K22" s="98">
        <f>SUM(K9:K21)*100</f>
        <v>0</v>
      </c>
      <c r="L22" s="87">
        <f>SUM(L9:L21)</f>
        <v>0</v>
      </c>
      <c r="M22" s="98">
        <f>SUM(M9:M21)*100</f>
        <v>0</v>
      </c>
      <c r="N22" s="87">
        <f>SUM(N9:N21)</f>
        <v>0</v>
      </c>
      <c r="O22" s="98">
        <f>SUM(O9:O21)*100</f>
        <v>0</v>
      </c>
      <c r="P22" s="87">
        <f>SUM(P9:P21)</f>
        <v>0</v>
      </c>
      <c r="Q22" s="102">
        <f t="shared" ref="Q22" si="5">SUM(Q9:Q21)*100</f>
        <v>0</v>
      </c>
      <c r="R22" s="1"/>
    </row>
    <row r="23" spans="2:18" ht="13.5" thickBot="1" x14ac:dyDescent="0.25">
      <c r="B23" s="380" t="s">
        <v>57</v>
      </c>
      <c r="C23" s="381"/>
      <c r="D23" s="381"/>
      <c r="E23" s="381"/>
      <c r="F23" s="381"/>
      <c r="G23" s="381"/>
      <c r="H23" s="381"/>
      <c r="I23" s="381"/>
      <c r="J23" s="381"/>
      <c r="K23" s="381"/>
      <c r="L23" s="381"/>
      <c r="M23" s="381"/>
      <c r="N23" s="381"/>
      <c r="O23" s="381"/>
      <c r="P23" s="381"/>
      <c r="Q23" s="85"/>
      <c r="R23" s="36"/>
    </row>
    <row r="24" spans="2:18" x14ac:dyDescent="0.2">
      <c r="B24" s="2"/>
      <c r="H24" s="1"/>
      <c r="I24" s="1"/>
      <c r="J24" s="1"/>
      <c r="K24" s="1"/>
      <c r="L24" s="1"/>
      <c r="M24" s="1"/>
      <c r="N24" s="1"/>
      <c r="O24" s="1"/>
      <c r="P24" s="1"/>
      <c r="Q24" s="1"/>
    </row>
    <row r="25" spans="2:18" x14ac:dyDescent="0.2">
      <c r="B25" s="2"/>
      <c r="C25" s="1" t="s">
        <v>138</v>
      </c>
      <c r="H25" s="1"/>
      <c r="I25" s="1"/>
      <c r="J25" s="1"/>
      <c r="K25" s="1"/>
      <c r="L25" s="1"/>
      <c r="M25" s="1"/>
      <c r="N25" s="1"/>
      <c r="O25" s="1"/>
      <c r="P25" s="1"/>
      <c r="Q25" s="1"/>
    </row>
    <row r="26" spans="2:18" x14ac:dyDescent="0.2">
      <c r="B26" s="2"/>
      <c r="H26" s="1"/>
      <c r="I26" s="1"/>
      <c r="J26" s="1"/>
      <c r="K26" s="1"/>
      <c r="L26" s="1"/>
      <c r="M26" s="1"/>
      <c r="N26" s="1"/>
      <c r="O26" s="1"/>
      <c r="P26" s="1"/>
      <c r="Q26" s="1"/>
    </row>
    <row r="27" spans="2:18" x14ac:dyDescent="0.2">
      <c r="B27" s="2"/>
      <c r="H27" s="1"/>
      <c r="I27" s="1"/>
      <c r="J27" s="1"/>
      <c r="K27" s="1"/>
      <c r="L27" s="1"/>
      <c r="M27" s="1"/>
      <c r="N27" s="1"/>
      <c r="O27" s="1"/>
      <c r="P27" s="1"/>
      <c r="Q27" s="1"/>
    </row>
    <row r="28" spans="2:18" x14ac:dyDescent="0.2">
      <c r="B28" s="2"/>
      <c r="H28" s="1"/>
      <c r="I28" s="1"/>
      <c r="J28" s="1"/>
      <c r="K28" s="1"/>
      <c r="L28" s="1"/>
      <c r="M28" s="1"/>
      <c r="N28" s="1"/>
      <c r="O28" s="1"/>
      <c r="P28" s="1"/>
      <c r="Q28" s="1"/>
    </row>
    <row r="29" spans="2:18" x14ac:dyDescent="0.2">
      <c r="B29" s="2"/>
      <c r="H29" s="1"/>
      <c r="I29" s="1"/>
      <c r="J29" s="1"/>
      <c r="K29" s="1"/>
      <c r="L29" s="1"/>
      <c r="M29" s="1"/>
      <c r="N29" s="1"/>
      <c r="O29" s="1"/>
      <c r="P29" s="1"/>
      <c r="Q29" s="1"/>
    </row>
  </sheetData>
  <mergeCells count="24">
    <mergeCell ref="C2:P2"/>
    <mergeCell ref="B6:C7"/>
    <mergeCell ref="D6:D7"/>
    <mergeCell ref="E6:E7"/>
    <mergeCell ref="F6:F7"/>
    <mergeCell ref="G6:G7"/>
    <mergeCell ref="H7:I7"/>
    <mergeCell ref="J7:K7"/>
    <mergeCell ref="L7:M7"/>
    <mergeCell ref="N7:O7"/>
    <mergeCell ref="P7:Q7"/>
    <mergeCell ref="B9:B13"/>
    <mergeCell ref="C9:C13"/>
    <mergeCell ref="D9:D13"/>
    <mergeCell ref="B14:B15"/>
    <mergeCell ref="C14:C15"/>
    <mergeCell ref="D14:D15"/>
    <mergeCell ref="B23:P23"/>
    <mergeCell ref="B16:B18"/>
    <mergeCell ref="C16:C18"/>
    <mergeCell ref="D16:D18"/>
    <mergeCell ref="B19:B21"/>
    <mergeCell ref="C19:C21"/>
    <mergeCell ref="D19:D21"/>
  </mergeCells>
  <pageMargins left="0.23622047244094491" right="0.23622047244094491" top="0.74803149606299213" bottom="0.74803149606299213" header="0.31496062992125984" footer="0.31496062992125984"/>
  <pageSetup paperSize="9" scale="5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580F0-9F8C-4B5B-92A6-4C7F73E18142}">
  <sheetPr>
    <pageSetUpPr fitToPage="1"/>
  </sheetPr>
  <dimension ref="A1:R29"/>
  <sheetViews>
    <sheetView zoomScale="70" zoomScaleNormal="70" workbookViewId="0">
      <selection activeCell="E30" sqref="E30"/>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9.28515625" style="1" customWidth="1"/>
    <col min="7" max="7" width="16.140625" style="1" customWidth="1"/>
    <col min="8" max="9" width="15.28515625" style="3" customWidth="1"/>
    <col min="10" max="11" width="16.140625" style="3" customWidth="1"/>
    <col min="12" max="13" width="16.85546875" style="3" customWidth="1"/>
    <col min="14" max="15" width="16.28515625" style="3" customWidth="1"/>
    <col min="16" max="17" width="16.5703125" style="3" customWidth="1"/>
    <col min="18" max="16384" width="9.140625" style="1"/>
  </cols>
  <sheetData>
    <row r="1" spans="1:18" s="6" customFormat="1" ht="18" x14ac:dyDescent="0.25">
      <c r="B1" s="2"/>
      <c r="C1" s="10" t="s">
        <v>10</v>
      </c>
      <c r="D1" s="1"/>
      <c r="E1" s="1"/>
      <c r="F1" s="1"/>
      <c r="G1" s="1"/>
      <c r="H1" s="1"/>
      <c r="I1" s="1"/>
      <c r="J1" s="1"/>
      <c r="K1" s="1"/>
      <c r="L1" s="1"/>
      <c r="M1" s="1"/>
      <c r="N1" s="1"/>
      <c r="O1" s="1"/>
      <c r="P1" s="1"/>
      <c r="Q1" s="1"/>
      <c r="R1" s="1"/>
    </row>
    <row r="2" spans="1:18" s="8" customFormat="1" x14ac:dyDescent="0.2">
      <c r="B2" s="2"/>
      <c r="C2" s="296"/>
      <c r="D2" s="296"/>
      <c r="E2" s="296"/>
      <c r="F2" s="296"/>
      <c r="G2" s="296"/>
      <c r="H2" s="296"/>
      <c r="I2" s="296"/>
      <c r="J2" s="296"/>
      <c r="K2" s="296"/>
      <c r="L2" s="296"/>
      <c r="M2" s="296"/>
      <c r="N2" s="296"/>
      <c r="O2" s="296"/>
      <c r="P2" s="296"/>
      <c r="Q2" s="58"/>
      <c r="R2" s="1"/>
    </row>
    <row r="3" spans="1:18" s="9" customFormat="1" ht="18" x14ac:dyDescent="0.25">
      <c r="A3" s="83"/>
      <c r="B3" s="79"/>
      <c r="C3" s="10" t="s">
        <v>68</v>
      </c>
      <c r="D3" s="4"/>
      <c r="E3" s="4"/>
      <c r="F3" s="4"/>
      <c r="G3" s="6" t="s">
        <v>29</v>
      </c>
      <c r="H3" s="10"/>
      <c r="I3" s="10"/>
      <c r="J3" s="1"/>
      <c r="K3" s="1"/>
      <c r="L3" s="1"/>
      <c r="M3" s="1"/>
      <c r="N3" s="1"/>
      <c r="O3" s="1"/>
      <c r="P3" s="2"/>
      <c r="Q3" s="2"/>
      <c r="R3" s="1"/>
    </row>
    <row r="4" spans="1:18" s="9" customFormat="1" ht="18.75" x14ac:dyDescent="0.3">
      <c r="A4" s="83"/>
      <c r="B4" s="79"/>
      <c r="C4" s="4"/>
      <c r="D4" s="4"/>
      <c r="E4" s="4"/>
      <c r="F4" s="4"/>
      <c r="G4" s="6" t="s">
        <v>30</v>
      </c>
      <c r="H4" s="10"/>
      <c r="I4" s="10"/>
      <c r="J4" s="10"/>
      <c r="K4" s="10"/>
      <c r="L4" s="10"/>
      <c r="M4" s="10"/>
      <c r="N4" s="5"/>
      <c r="O4" s="5"/>
      <c r="P4" s="5"/>
      <c r="Q4" s="5"/>
      <c r="R4" s="1"/>
    </row>
    <row r="5" spans="1:18" s="5" customFormat="1" ht="19.5" thickBot="1" x14ac:dyDescent="0.35">
      <c r="A5" s="84"/>
      <c r="B5" s="79"/>
      <c r="C5" s="4"/>
      <c r="D5" s="4"/>
      <c r="E5" s="4"/>
      <c r="F5" s="4"/>
      <c r="G5" s="4"/>
      <c r="H5" s="2"/>
      <c r="I5" s="2"/>
      <c r="J5" s="1"/>
      <c r="K5" s="1"/>
      <c r="L5" s="1"/>
      <c r="M5" s="1"/>
      <c r="N5" s="1"/>
      <c r="O5" s="1"/>
      <c r="P5" s="2"/>
      <c r="Q5" s="2"/>
      <c r="R5" s="1"/>
    </row>
    <row r="6" spans="1:18" s="5" customFormat="1" ht="19.5" thickBot="1" x14ac:dyDescent="0.35">
      <c r="B6" s="393" t="s">
        <v>0</v>
      </c>
      <c r="C6" s="394"/>
      <c r="D6" s="397" t="s">
        <v>1</v>
      </c>
      <c r="E6" s="394" t="s">
        <v>2</v>
      </c>
      <c r="F6" s="399" t="s">
        <v>4</v>
      </c>
      <c r="G6" s="401"/>
      <c r="H6" s="103" t="s">
        <v>3</v>
      </c>
      <c r="I6" s="103"/>
      <c r="J6" s="103"/>
      <c r="K6" s="103"/>
      <c r="L6" s="103"/>
      <c r="M6" s="103"/>
      <c r="N6" s="103"/>
      <c r="O6" s="103"/>
      <c r="P6" s="103"/>
      <c r="Q6" s="104"/>
      <c r="R6" s="1"/>
    </row>
    <row r="7" spans="1:18" ht="24.95" customHeight="1" thickBot="1" x14ac:dyDescent="0.25">
      <c r="B7" s="395"/>
      <c r="C7" s="396"/>
      <c r="D7" s="398"/>
      <c r="E7" s="396"/>
      <c r="F7" s="400"/>
      <c r="G7" s="402"/>
      <c r="H7" s="403" t="s">
        <v>48</v>
      </c>
      <c r="I7" s="404"/>
      <c r="J7" s="405" t="s">
        <v>49</v>
      </c>
      <c r="K7" s="404"/>
      <c r="L7" s="405" t="s">
        <v>50</v>
      </c>
      <c r="M7" s="404"/>
      <c r="N7" s="405" t="s">
        <v>52</v>
      </c>
      <c r="O7" s="404"/>
      <c r="P7" s="405" t="s">
        <v>51</v>
      </c>
      <c r="Q7" s="406"/>
    </row>
    <row r="8" spans="1:18" s="6" customFormat="1" ht="15.75" thickBot="1" x14ac:dyDescent="0.25">
      <c r="B8" s="90"/>
      <c r="C8" s="91" t="s">
        <v>5</v>
      </c>
      <c r="D8" s="92"/>
      <c r="E8" s="93"/>
      <c r="F8" s="92"/>
      <c r="G8" s="92" t="s">
        <v>70</v>
      </c>
      <c r="H8" s="93" t="s">
        <v>140</v>
      </c>
      <c r="I8" s="93" t="s">
        <v>12</v>
      </c>
      <c r="J8" s="93" t="s">
        <v>140</v>
      </c>
      <c r="K8" s="93" t="s">
        <v>12</v>
      </c>
      <c r="L8" s="93" t="s">
        <v>140</v>
      </c>
      <c r="M8" s="93" t="s">
        <v>12</v>
      </c>
      <c r="N8" s="93" t="s">
        <v>140</v>
      </c>
      <c r="O8" s="93" t="s">
        <v>12</v>
      </c>
      <c r="P8" s="93" t="s">
        <v>140</v>
      </c>
      <c r="Q8" s="94" t="s">
        <v>12</v>
      </c>
      <c r="R8" s="1"/>
    </row>
    <row r="9" spans="1:18" s="6" customFormat="1" ht="43.5" customHeight="1" x14ac:dyDescent="0.2">
      <c r="B9" s="385">
        <v>1</v>
      </c>
      <c r="C9" s="388" t="s">
        <v>133</v>
      </c>
      <c r="D9" s="331">
        <v>0.4</v>
      </c>
      <c r="E9" s="41" t="s">
        <v>110</v>
      </c>
      <c r="F9" s="55">
        <v>0.2</v>
      </c>
      <c r="G9" s="64" t="s">
        <v>73</v>
      </c>
      <c r="H9" s="32">
        <v>0</v>
      </c>
      <c r="I9" s="95">
        <f>H9/5*($D$9*F9)</f>
        <v>0</v>
      </c>
      <c r="J9" s="32">
        <v>0</v>
      </c>
      <c r="K9" s="95">
        <f>J9/5*($D$9*F9)</f>
        <v>0</v>
      </c>
      <c r="L9" s="32">
        <v>0</v>
      </c>
      <c r="M9" s="95">
        <f>L9/5*($D$9*F9)</f>
        <v>0</v>
      </c>
      <c r="N9" s="32">
        <v>0</v>
      </c>
      <c r="O9" s="95">
        <f>N9/5*($D$9*F9)</f>
        <v>0</v>
      </c>
      <c r="P9" s="32">
        <v>0</v>
      </c>
      <c r="Q9" s="99">
        <f>P9/5*($D$9*F9)</f>
        <v>0</v>
      </c>
      <c r="R9" s="1"/>
    </row>
    <row r="10" spans="1:18" s="6" customFormat="1" ht="63.75" x14ac:dyDescent="0.2">
      <c r="B10" s="386"/>
      <c r="C10" s="389"/>
      <c r="D10" s="332"/>
      <c r="E10" s="37" t="s">
        <v>137</v>
      </c>
      <c r="F10" s="56">
        <v>0.3</v>
      </c>
      <c r="G10" s="63" t="s">
        <v>136</v>
      </c>
      <c r="H10" s="53">
        <v>0</v>
      </c>
      <c r="I10" s="96">
        <f t="shared" ref="I10:I16" si="0">H10/5*($D$9*F10)</f>
        <v>0</v>
      </c>
      <c r="J10" s="53">
        <v>0</v>
      </c>
      <c r="K10" s="96">
        <f>J10/5*($D$9*F10)</f>
        <v>0</v>
      </c>
      <c r="L10" s="53">
        <v>0</v>
      </c>
      <c r="M10" s="96">
        <f t="shared" ref="M10:M16" si="1">L10/5*($D$9*F10)</f>
        <v>0</v>
      </c>
      <c r="N10" s="53">
        <v>0</v>
      </c>
      <c r="O10" s="96">
        <f t="shared" ref="O10:O16" si="2">N10/5*($D$9*F10)</f>
        <v>0</v>
      </c>
      <c r="P10" s="53">
        <v>0</v>
      </c>
      <c r="Q10" s="100">
        <f t="shared" ref="Q10:Q16" si="3">P10/5*($D$9*F10)</f>
        <v>0</v>
      </c>
      <c r="R10" s="1"/>
    </row>
    <row r="11" spans="1:18" s="6" customFormat="1" ht="63.75" x14ac:dyDescent="0.2">
      <c r="B11" s="386"/>
      <c r="C11" s="389"/>
      <c r="D11" s="332"/>
      <c r="E11" s="86" t="s">
        <v>111</v>
      </c>
      <c r="F11" s="56">
        <v>0.2</v>
      </c>
      <c r="G11" s="63" t="s">
        <v>81</v>
      </c>
      <c r="H11" s="53">
        <v>0</v>
      </c>
      <c r="I11" s="96">
        <f t="shared" si="0"/>
        <v>0</v>
      </c>
      <c r="J11" s="53">
        <v>0</v>
      </c>
      <c r="K11" s="96">
        <f>J11/5*($D$9*F11)</f>
        <v>0</v>
      </c>
      <c r="L11" s="53">
        <v>0</v>
      </c>
      <c r="M11" s="96">
        <f t="shared" si="1"/>
        <v>0</v>
      </c>
      <c r="N11" s="53">
        <v>0</v>
      </c>
      <c r="O11" s="96">
        <f t="shared" si="2"/>
        <v>0</v>
      </c>
      <c r="P11" s="53">
        <v>0</v>
      </c>
      <c r="Q11" s="100">
        <f t="shared" si="3"/>
        <v>0</v>
      </c>
      <c r="R11" s="1"/>
    </row>
    <row r="12" spans="1:18" s="6" customFormat="1" ht="76.5" x14ac:dyDescent="0.2">
      <c r="B12" s="386"/>
      <c r="C12" s="389"/>
      <c r="D12" s="332"/>
      <c r="E12" s="37" t="s">
        <v>124</v>
      </c>
      <c r="F12" s="56">
        <v>0.2</v>
      </c>
      <c r="G12" s="63" t="s">
        <v>82</v>
      </c>
      <c r="H12" s="53">
        <v>0</v>
      </c>
      <c r="I12" s="96">
        <f t="shared" si="0"/>
        <v>0</v>
      </c>
      <c r="J12" s="53">
        <v>0</v>
      </c>
      <c r="K12" s="96">
        <f>J12/5*($D$9*F12)</f>
        <v>0</v>
      </c>
      <c r="L12" s="53">
        <v>0</v>
      </c>
      <c r="M12" s="96">
        <f t="shared" si="1"/>
        <v>0</v>
      </c>
      <c r="N12" s="53">
        <v>0</v>
      </c>
      <c r="O12" s="96">
        <f t="shared" si="2"/>
        <v>0</v>
      </c>
      <c r="P12" s="53">
        <v>0</v>
      </c>
      <c r="Q12" s="100">
        <f t="shared" si="3"/>
        <v>0</v>
      </c>
      <c r="R12" s="1"/>
    </row>
    <row r="13" spans="1:18" s="6" customFormat="1" ht="38.1" customHeight="1" thickBot="1" x14ac:dyDescent="0.25">
      <c r="B13" s="387"/>
      <c r="C13" s="390"/>
      <c r="D13" s="333"/>
      <c r="E13" s="34" t="s">
        <v>112</v>
      </c>
      <c r="F13" s="57">
        <v>0.1</v>
      </c>
      <c r="G13" s="65" t="s">
        <v>88</v>
      </c>
      <c r="H13" s="35">
        <v>0</v>
      </c>
      <c r="I13" s="97">
        <f t="shared" si="0"/>
        <v>0</v>
      </c>
      <c r="J13" s="35">
        <v>0</v>
      </c>
      <c r="K13" s="97">
        <f t="shared" ref="K13:K16" si="4">J13/5*($D$9*F13)</f>
        <v>0</v>
      </c>
      <c r="L13" s="35">
        <v>0</v>
      </c>
      <c r="M13" s="97">
        <f t="shared" si="1"/>
        <v>0</v>
      </c>
      <c r="N13" s="35">
        <v>0</v>
      </c>
      <c r="O13" s="97">
        <f t="shared" si="2"/>
        <v>0</v>
      </c>
      <c r="P13" s="35">
        <v>0</v>
      </c>
      <c r="Q13" s="101">
        <f t="shared" si="3"/>
        <v>0</v>
      </c>
      <c r="R13" s="1"/>
    </row>
    <row r="14" spans="1:18" s="6" customFormat="1" ht="54.6" customHeight="1" x14ac:dyDescent="0.2">
      <c r="B14" s="315">
        <v>2</v>
      </c>
      <c r="C14" s="391" t="s">
        <v>132</v>
      </c>
      <c r="D14" s="331">
        <v>0.1</v>
      </c>
      <c r="E14" s="41" t="s">
        <v>113</v>
      </c>
      <c r="F14" s="55">
        <v>0.5</v>
      </c>
      <c r="G14" s="64" t="s">
        <v>94</v>
      </c>
      <c r="H14" s="32">
        <v>0</v>
      </c>
      <c r="I14" s="95">
        <f>H14/5*($D$14*F14)</f>
        <v>0</v>
      </c>
      <c r="J14" s="32">
        <v>0</v>
      </c>
      <c r="K14" s="95">
        <f>J14/5*($D$14*F14)</f>
        <v>0</v>
      </c>
      <c r="L14" s="32">
        <v>0</v>
      </c>
      <c r="M14" s="95">
        <f>L14/5*($D$14*F14)</f>
        <v>0</v>
      </c>
      <c r="N14" s="32">
        <v>0</v>
      </c>
      <c r="O14" s="95">
        <f>N14/5*($D$14*F14)</f>
        <v>0</v>
      </c>
      <c r="P14" s="32">
        <v>0</v>
      </c>
      <c r="Q14" s="99">
        <f>P14/5*($D$14*F14)</f>
        <v>0</v>
      </c>
      <c r="R14" s="1"/>
    </row>
    <row r="15" spans="1:18" s="6" customFormat="1" ht="62.1" customHeight="1" thickBot="1" x14ac:dyDescent="0.25">
      <c r="B15" s="317"/>
      <c r="C15" s="392"/>
      <c r="D15" s="333"/>
      <c r="E15" s="76" t="s">
        <v>114</v>
      </c>
      <c r="F15" s="57">
        <v>0.5</v>
      </c>
      <c r="G15" s="65" t="s">
        <v>131</v>
      </c>
      <c r="H15" s="35">
        <v>0</v>
      </c>
      <c r="I15" s="97">
        <f>H15/5*($D$14*F15)</f>
        <v>0</v>
      </c>
      <c r="J15" s="35">
        <v>0</v>
      </c>
      <c r="K15" s="97">
        <f>J15/5*($D$14*F15)</f>
        <v>0</v>
      </c>
      <c r="L15" s="35">
        <v>0</v>
      </c>
      <c r="M15" s="97">
        <f>L15/5*($D$14*F15)</f>
        <v>0</v>
      </c>
      <c r="N15" s="35">
        <v>0</v>
      </c>
      <c r="O15" s="97">
        <f>N15/5*($D$14*F15)</f>
        <v>0</v>
      </c>
      <c r="P15" s="35">
        <v>0</v>
      </c>
      <c r="Q15" s="101">
        <f>P15/5*($D$14*F15)</f>
        <v>0</v>
      </c>
      <c r="R15" s="1"/>
    </row>
    <row r="16" spans="1:18" s="6" customFormat="1" ht="15" hidden="1" x14ac:dyDescent="0.2">
      <c r="B16" s="315">
        <v>3</v>
      </c>
      <c r="C16" s="382" t="s">
        <v>126</v>
      </c>
      <c r="D16" s="331">
        <v>0.3</v>
      </c>
      <c r="E16" s="41"/>
      <c r="F16" s="55"/>
      <c r="G16" s="55"/>
      <c r="H16" s="32"/>
      <c r="I16" s="95">
        <f t="shared" si="0"/>
        <v>0</v>
      </c>
      <c r="J16" s="32"/>
      <c r="K16" s="95">
        <f t="shared" si="4"/>
        <v>0</v>
      </c>
      <c r="L16" s="32"/>
      <c r="M16" s="95">
        <f t="shared" si="1"/>
        <v>0</v>
      </c>
      <c r="N16" s="32"/>
      <c r="O16" s="95">
        <f t="shared" si="2"/>
        <v>0</v>
      </c>
      <c r="P16" s="32"/>
      <c r="Q16" s="99">
        <f t="shared" si="3"/>
        <v>0</v>
      </c>
      <c r="R16" s="1"/>
    </row>
    <row r="17" spans="2:18" s="6" customFormat="1" ht="51" x14ac:dyDescent="0.2">
      <c r="B17" s="316"/>
      <c r="C17" s="383"/>
      <c r="D17" s="332"/>
      <c r="E17" s="37" t="s">
        <v>115</v>
      </c>
      <c r="F17" s="56">
        <v>0.5</v>
      </c>
      <c r="G17" s="63" t="s">
        <v>95</v>
      </c>
      <c r="H17" s="53">
        <v>0</v>
      </c>
      <c r="I17" s="96">
        <f>H17/5*($D$16*F17)</f>
        <v>0</v>
      </c>
      <c r="J17" s="53">
        <v>0</v>
      </c>
      <c r="K17" s="96">
        <f>J17/5*($D$16*F17)</f>
        <v>0</v>
      </c>
      <c r="L17" s="53">
        <v>0</v>
      </c>
      <c r="M17" s="96">
        <f>L17/5*($D$16*F17)</f>
        <v>0</v>
      </c>
      <c r="N17" s="53">
        <v>0</v>
      </c>
      <c r="O17" s="96">
        <f>N17/5*($D$16*F17)</f>
        <v>0</v>
      </c>
      <c r="P17" s="53">
        <v>0</v>
      </c>
      <c r="Q17" s="100">
        <f>P17/5*($D$16*F17)</f>
        <v>0</v>
      </c>
      <c r="R17" s="1"/>
    </row>
    <row r="18" spans="2:18" s="6" customFormat="1" ht="69" customHeight="1" thickBot="1" x14ac:dyDescent="0.25">
      <c r="B18" s="317"/>
      <c r="C18" s="384"/>
      <c r="D18" s="333"/>
      <c r="E18" s="76" t="s">
        <v>139</v>
      </c>
      <c r="F18" s="57">
        <v>0.5</v>
      </c>
      <c r="G18" s="65" t="s">
        <v>101</v>
      </c>
      <c r="H18" s="54">
        <v>0</v>
      </c>
      <c r="I18" s="97">
        <f>H18/5*($D$16*F18)</f>
        <v>0</v>
      </c>
      <c r="J18" s="54">
        <v>0</v>
      </c>
      <c r="K18" s="97">
        <f>J18/5*($D$16*F18)</f>
        <v>0</v>
      </c>
      <c r="L18" s="54">
        <v>0</v>
      </c>
      <c r="M18" s="97">
        <f>L18/5*($D$16*F18)</f>
        <v>0</v>
      </c>
      <c r="N18" s="54">
        <v>0</v>
      </c>
      <c r="O18" s="97">
        <f>N18/5*($D$16*F18)</f>
        <v>0</v>
      </c>
      <c r="P18" s="54">
        <v>0</v>
      </c>
      <c r="Q18" s="101">
        <f>P18/5*($D$16*F18)</f>
        <v>0</v>
      </c>
      <c r="R18" s="1"/>
    </row>
    <row r="19" spans="2:18" s="6" customFormat="1" ht="38.450000000000003" customHeight="1" x14ac:dyDescent="0.2">
      <c r="B19" s="315">
        <v>4</v>
      </c>
      <c r="C19" s="328" t="s">
        <v>9</v>
      </c>
      <c r="D19" s="331">
        <v>0.2</v>
      </c>
      <c r="E19" s="41" t="s">
        <v>116</v>
      </c>
      <c r="F19" s="55">
        <v>0.6</v>
      </c>
      <c r="G19" s="64" t="s">
        <v>102</v>
      </c>
      <c r="H19" s="32">
        <v>0</v>
      </c>
      <c r="I19" s="95">
        <f>H19/5*($D$19*F19)</f>
        <v>0</v>
      </c>
      <c r="J19" s="32">
        <v>0</v>
      </c>
      <c r="K19" s="95">
        <f>J19/5*($D$19*F19)</f>
        <v>0</v>
      </c>
      <c r="L19" s="32">
        <v>0</v>
      </c>
      <c r="M19" s="95">
        <f>L19/5*($D$19*F19)</f>
        <v>0</v>
      </c>
      <c r="N19" s="32">
        <v>0</v>
      </c>
      <c r="O19" s="95">
        <f>N19/5*($D$19*F19)</f>
        <v>0</v>
      </c>
      <c r="P19" s="32">
        <v>0</v>
      </c>
      <c r="Q19" s="99">
        <f>P19/5*($D$19*F19)</f>
        <v>0</v>
      </c>
      <c r="R19" s="1"/>
    </row>
    <row r="20" spans="2:18" s="6" customFormat="1" ht="48.6" customHeight="1" x14ac:dyDescent="0.2">
      <c r="B20" s="316"/>
      <c r="C20" s="329"/>
      <c r="D20" s="332"/>
      <c r="E20" s="37" t="s">
        <v>118</v>
      </c>
      <c r="F20" s="56">
        <v>0.2</v>
      </c>
      <c r="G20" s="63" t="s">
        <v>103</v>
      </c>
      <c r="H20" s="33">
        <v>0</v>
      </c>
      <c r="I20" s="96">
        <f>H20/5*($D$19*F20)</f>
        <v>0</v>
      </c>
      <c r="J20" s="33">
        <v>0</v>
      </c>
      <c r="K20" s="96">
        <f>J20/5*($D$19*F20)</f>
        <v>0</v>
      </c>
      <c r="L20" s="33">
        <v>0</v>
      </c>
      <c r="M20" s="96">
        <f>L20/5*($D$19*F20)</f>
        <v>0</v>
      </c>
      <c r="N20" s="33">
        <v>0</v>
      </c>
      <c r="O20" s="96">
        <f>N20/5*($D$19*F20)</f>
        <v>0</v>
      </c>
      <c r="P20" s="33">
        <v>0</v>
      </c>
      <c r="Q20" s="100">
        <f>P20/5*($D$19*F20)</f>
        <v>0</v>
      </c>
      <c r="R20" s="1"/>
    </row>
    <row r="21" spans="2:18" s="6" customFormat="1" ht="77.25" thickBot="1" x14ac:dyDescent="0.25">
      <c r="B21" s="317"/>
      <c r="C21" s="330"/>
      <c r="D21" s="333"/>
      <c r="E21" s="34" t="s">
        <v>117</v>
      </c>
      <c r="F21" s="57">
        <v>0.2</v>
      </c>
      <c r="G21" s="65" t="s">
        <v>104</v>
      </c>
      <c r="H21" s="54">
        <v>0</v>
      </c>
      <c r="I21" s="97">
        <f>H21/5*($D$19*F21)</f>
        <v>0</v>
      </c>
      <c r="J21" s="54">
        <v>0</v>
      </c>
      <c r="K21" s="97">
        <f>J21/5*($D$19*F21)</f>
        <v>0</v>
      </c>
      <c r="L21" s="54">
        <v>0</v>
      </c>
      <c r="M21" s="97">
        <f>L21/5*($D$19*F21)</f>
        <v>0</v>
      </c>
      <c r="N21" s="54">
        <v>0</v>
      </c>
      <c r="O21" s="97">
        <f>N21/5*($D$19*F21)</f>
        <v>0</v>
      </c>
      <c r="P21" s="54">
        <v>0</v>
      </c>
      <c r="Q21" s="101">
        <f>P21/5*($D$19*F21)</f>
        <v>0</v>
      </c>
      <c r="R21" s="1"/>
    </row>
    <row r="22" spans="2:18" s="7" customFormat="1" ht="15.75" thickBot="1" x14ac:dyDescent="0.25">
      <c r="B22" s="70"/>
      <c r="C22" s="88" t="s">
        <v>28</v>
      </c>
      <c r="D22" s="89">
        <f>SUM(D9:D20)</f>
        <v>1</v>
      </c>
      <c r="E22" s="88"/>
      <c r="F22" s="88"/>
      <c r="G22" s="50" t="s">
        <v>28</v>
      </c>
      <c r="H22" s="87">
        <f>SUM(H9:H21)</f>
        <v>0</v>
      </c>
      <c r="I22" s="98">
        <f>SUM(I9:I21)*100</f>
        <v>0</v>
      </c>
      <c r="J22" s="87">
        <f>SUM(J9:J21)</f>
        <v>0</v>
      </c>
      <c r="K22" s="98">
        <f>SUM(K9:K21)*100</f>
        <v>0</v>
      </c>
      <c r="L22" s="87">
        <f>SUM(L9:L21)</f>
        <v>0</v>
      </c>
      <c r="M22" s="98">
        <f>SUM(M9:M21)*100</f>
        <v>0</v>
      </c>
      <c r="N22" s="87">
        <f>SUM(N9:N21)</f>
        <v>0</v>
      </c>
      <c r="O22" s="98">
        <f>SUM(O9:O21)*100</f>
        <v>0</v>
      </c>
      <c r="P22" s="87">
        <f>SUM(P9:P21)</f>
        <v>0</v>
      </c>
      <c r="Q22" s="102">
        <f t="shared" ref="Q22" si="5">SUM(Q9:Q21)*100</f>
        <v>0</v>
      </c>
      <c r="R22" s="1"/>
    </row>
    <row r="23" spans="2:18" ht="13.5" thickBot="1" x14ac:dyDescent="0.25">
      <c r="B23" s="380" t="s">
        <v>57</v>
      </c>
      <c r="C23" s="381"/>
      <c r="D23" s="381"/>
      <c r="E23" s="381"/>
      <c r="F23" s="381"/>
      <c r="G23" s="381"/>
      <c r="H23" s="381"/>
      <c r="I23" s="381"/>
      <c r="J23" s="381"/>
      <c r="K23" s="381"/>
      <c r="L23" s="381"/>
      <c r="M23" s="381"/>
      <c r="N23" s="381"/>
      <c r="O23" s="381"/>
      <c r="P23" s="381"/>
      <c r="Q23" s="85"/>
      <c r="R23" s="36"/>
    </row>
    <row r="24" spans="2:18" x14ac:dyDescent="0.2">
      <c r="B24" s="2"/>
      <c r="H24" s="1"/>
      <c r="I24" s="1"/>
      <c r="J24" s="1"/>
      <c r="K24" s="1"/>
      <c r="L24" s="1"/>
      <c r="M24" s="1"/>
      <c r="N24" s="1"/>
      <c r="O24" s="1"/>
      <c r="P24" s="1"/>
      <c r="Q24" s="1"/>
    </row>
    <row r="25" spans="2:18" x14ac:dyDescent="0.2">
      <c r="B25" s="2"/>
      <c r="C25" s="1" t="s">
        <v>138</v>
      </c>
      <c r="H25" s="1"/>
      <c r="I25" s="1"/>
      <c r="J25" s="1"/>
      <c r="K25" s="1"/>
      <c r="L25" s="1"/>
      <c r="M25" s="1"/>
      <c r="N25" s="1"/>
      <c r="O25" s="1"/>
      <c r="P25" s="1"/>
      <c r="Q25" s="1"/>
    </row>
    <row r="26" spans="2:18" x14ac:dyDescent="0.2">
      <c r="B26" s="2"/>
      <c r="H26" s="1"/>
      <c r="I26" s="1"/>
      <c r="J26" s="1"/>
      <c r="K26" s="1"/>
      <c r="L26" s="1"/>
      <c r="M26" s="1"/>
      <c r="N26" s="1"/>
      <c r="O26" s="1"/>
      <c r="P26" s="1"/>
      <c r="Q26" s="1"/>
    </row>
    <row r="27" spans="2:18" x14ac:dyDescent="0.2">
      <c r="B27" s="2"/>
      <c r="H27" s="1"/>
      <c r="I27" s="1"/>
      <c r="J27" s="1"/>
      <c r="K27" s="1"/>
      <c r="L27" s="1"/>
      <c r="M27" s="1"/>
      <c r="N27" s="1"/>
      <c r="O27" s="1"/>
      <c r="P27" s="1"/>
      <c r="Q27" s="1"/>
    </row>
    <row r="28" spans="2:18" x14ac:dyDescent="0.2">
      <c r="B28" s="2"/>
      <c r="H28" s="1"/>
      <c r="I28" s="1"/>
      <c r="J28" s="1"/>
      <c r="K28" s="1"/>
      <c r="L28" s="1"/>
      <c r="M28" s="1"/>
      <c r="N28" s="1"/>
      <c r="O28" s="1"/>
      <c r="P28" s="1"/>
      <c r="Q28" s="1"/>
    </row>
    <row r="29" spans="2:18" x14ac:dyDescent="0.2">
      <c r="B29" s="2"/>
      <c r="H29" s="1"/>
      <c r="I29" s="1"/>
      <c r="J29" s="1"/>
      <c r="K29" s="1"/>
      <c r="L29" s="1"/>
      <c r="M29" s="1"/>
      <c r="N29" s="1"/>
      <c r="O29" s="1"/>
      <c r="P29" s="1"/>
      <c r="Q29" s="1"/>
    </row>
  </sheetData>
  <mergeCells count="24">
    <mergeCell ref="C2:P2"/>
    <mergeCell ref="B6:C7"/>
    <mergeCell ref="D6:D7"/>
    <mergeCell ref="E6:E7"/>
    <mergeCell ref="F6:F7"/>
    <mergeCell ref="G6:G7"/>
    <mergeCell ref="H7:I7"/>
    <mergeCell ref="J7:K7"/>
    <mergeCell ref="L7:M7"/>
    <mergeCell ref="N7:O7"/>
    <mergeCell ref="P7:Q7"/>
    <mergeCell ref="B9:B13"/>
    <mergeCell ref="C9:C13"/>
    <mergeCell ref="D9:D13"/>
    <mergeCell ref="B14:B15"/>
    <mergeCell ref="C14:C15"/>
    <mergeCell ref="D14:D15"/>
    <mergeCell ref="B23:P23"/>
    <mergeCell ref="B16:B18"/>
    <mergeCell ref="C16:C18"/>
    <mergeCell ref="D16:D18"/>
    <mergeCell ref="B19:B21"/>
    <mergeCell ref="C19:C21"/>
    <mergeCell ref="D19:D21"/>
  </mergeCells>
  <pageMargins left="0.23622047244094491" right="0.23622047244094491" top="0.74803149606299213" bottom="0.74803149606299213" header="0.31496062992125984" footer="0.31496062992125984"/>
  <pageSetup paperSize="9" scale="5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9"/>
  <sheetViews>
    <sheetView zoomScale="90" zoomScaleNormal="90" workbookViewId="0">
      <selection activeCell="F40" sqref="F40"/>
    </sheetView>
  </sheetViews>
  <sheetFormatPr defaultColWidth="9.140625" defaultRowHeight="12.75" x14ac:dyDescent="0.2"/>
  <cols>
    <col min="1" max="1" width="3.5703125" style="1" bestFit="1" customWidth="1"/>
    <col min="2" max="2" width="5.42578125" style="1" customWidth="1"/>
    <col min="3" max="3" width="5.42578125" style="3" bestFit="1" customWidth="1"/>
    <col min="4" max="4" width="10.5703125" style="3" customWidth="1"/>
    <col min="5" max="5" width="5.42578125" style="1" bestFit="1" customWidth="1"/>
    <col min="6" max="6" width="10.5703125" style="1" customWidth="1"/>
    <col min="7" max="7" width="5.42578125" style="1" bestFit="1" customWidth="1"/>
    <col min="8" max="8" width="10.5703125" style="1" customWidth="1"/>
    <col min="9" max="16384" width="9.140625" style="1"/>
  </cols>
  <sheetData>
    <row r="1" spans="1:12" s="6" customFormat="1" ht="28.5" customHeight="1" x14ac:dyDescent="0.25">
      <c r="A1" s="10" t="s">
        <v>10</v>
      </c>
      <c r="B1" s="10"/>
      <c r="C1" s="10"/>
      <c r="D1" s="10"/>
      <c r="E1" s="10"/>
    </row>
    <row r="2" spans="1:12" s="8" customFormat="1" ht="27.6" customHeight="1" x14ac:dyDescent="0.25">
      <c r="A2" s="10" t="s">
        <v>68</v>
      </c>
      <c r="B2" s="10"/>
      <c r="C2" s="10"/>
      <c r="D2" s="10"/>
      <c r="E2" s="10"/>
    </row>
    <row r="3" spans="1:12" s="9" customFormat="1" ht="17.45" customHeight="1" x14ac:dyDescent="0.25">
      <c r="A3" s="10"/>
      <c r="B3" s="10"/>
      <c r="C3" s="10"/>
      <c r="D3" s="10"/>
      <c r="E3" s="10"/>
    </row>
    <row r="4" spans="1:12" s="9" customFormat="1" ht="18" x14ac:dyDescent="0.25">
      <c r="A4" s="10"/>
      <c r="B4" s="10"/>
      <c r="C4" s="10"/>
      <c r="D4" s="10"/>
      <c r="E4" s="10"/>
    </row>
    <row r="5" spans="1:12" s="5" customFormat="1" ht="18.75" x14ac:dyDescent="0.3">
      <c r="A5" s="6" t="s">
        <v>31</v>
      </c>
      <c r="B5" s="10"/>
      <c r="C5" s="10"/>
      <c r="D5" s="10"/>
      <c r="E5" s="10"/>
    </row>
    <row r="6" spans="1:12" s="5" customFormat="1" ht="18.600000000000001" customHeight="1" x14ac:dyDescent="0.3">
      <c r="B6" s="6"/>
      <c r="C6" s="22"/>
      <c r="D6" s="22"/>
    </row>
    <row r="7" spans="1:12" ht="15" x14ac:dyDescent="0.2">
      <c r="A7" s="6"/>
      <c r="B7" s="6"/>
      <c r="C7" s="378" t="s">
        <v>48</v>
      </c>
      <c r="D7" s="378"/>
      <c r="E7" s="378" t="s">
        <v>49</v>
      </c>
      <c r="F7" s="378"/>
      <c r="G7" s="378" t="s">
        <v>50</v>
      </c>
      <c r="H7" s="378"/>
      <c r="I7" s="378" t="s">
        <v>52</v>
      </c>
      <c r="J7" s="378"/>
      <c r="K7" s="378" t="s">
        <v>51</v>
      </c>
      <c r="L7" s="378"/>
    </row>
    <row r="8" spans="1:12" s="6" customFormat="1" ht="15.75" customHeight="1" thickBot="1" x14ac:dyDescent="0.25">
      <c r="A8" s="31"/>
      <c r="B8" s="31"/>
      <c r="C8" s="25"/>
      <c r="D8" s="20" t="s">
        <v>12</v>
      </c>
      <c r="E8" s="25"/>
      <c r="F8" s="20" t="s">
        <v>12</v>
      </c>
      <c r="G8" s="25"/>
      <c r="H8" s="20" t="s">
        <v>12</v>
      </c>
      <c r="I8" s="25"/>
      <c r="J8" s="20" t="s">
        <v>12</v>
      </c>
      <c r="K8" s="25"/>
      <c r="L8" s="20" t="s">
        <v>12</v>
      </c>
    </row>
    <row r="9" spans="1:12" s="6" customFormat="1" ht="15" x14ac:dyDescent="0.2">
      <c r="A9" s="338">
        <v>2.1</v>
      </c>
      <c r="B9" s="41" t="s">
        <v>32</v>
      </c>
      <c r="C9" s="13">
        <v>5</v>
      </c>
      <c r="D9" s="21" t="e">
        <f>C9/5*#REF!*#REF!</f>
        <v>#REF!</v>
      </c>
      <c r="E9" s="13">
        <v>2</v>
      </c>
      <c r="F9" s="21" t="e">
        <f>E9/5*#REF!*#REF!</f>
        <v>#REF!</v>
      </c>
      <c r="G9" s="13">
        <v>1</v>
      </c>
      <c r="H9" s="21" t="e">
        <f>G9/5*#REF!*#REF!</f>
        <v>#REF!</v>
      </c>
      <c r="I9" s="13">
        <v>1</v>
      </c>
      <c r="J9" s="21" t="e">
        <f>I9/5*#REF!*#REF!</f>
        <v>#REF!</v>
      </c>
      <c r="K9" s="13">
        <v>1</v>
      </c>
      <c r="L9" s="21" t="e">
        <f>K9/5*#REF!*#REF!</f>
        <v>#REF!</v>
      </c>
    </row>
    <row r="10" spans="1:12" s="6" customFormat="1" ht="15" x14ac:dyDescent="0.2">
      <c r="A10" s="339"/>
      <c r="B10" s="37" t="s">
        <v>33</v>
      </c>
      <c r="C10" s="13">
        <v>5</v>
      </c>
      <c r="D10" s="21" t="e">
        <f>C10/5*#REF!*#REF!</f>
        <v>#REF!</v>
      </c>
      <c r="E10" s="13">
        <v>5</v>
      </c>
      <c r="F10" s="21" t="e">
        <f>E10/5*#REF!*#REF!</f>
        <v>#REF!</v>
      </c>
      <c r="G10" s="13">
        <v>1</v>
      </c>
      <c r="H10" s="21" t="e">
        <f>G10/5*#REF!*#REF!</f>
        <v>#REF!</v>
      </c>
      <c r="I10" s="13">
        <v>1</v>
      </c>
      <c r="J10" s="21" t="e">
        <f>I10/5*#REF!*#REF!</f>
        <v>#REF!</v>
      </c>
      <c r="K10" s="13">
        <v>1</v>
      </c>
      <c r="L10" s="21" t="e">
        <f>K10/5*#REF!*#REF!</f>
        <v>#REF!</v>
      </c>
    </row>
    <row r="11" spans="1:12" s="6" customFormat="1" ht="15" x14ac:dyDescent="0.2">
      <c r="A11" s="339"/>
      <c r="B11" s="37" t="s">
        <v>34</v>
      </c>
      <c r="C11" s="13">
        <v>5</v>
      </c>
      <c r="D11" s="21" t="e">
        <f>C11/5*#REF!*#REF!</f>
        <v>#REF!</v>
      </c>
      <c r="E11" s="13">
        <v>5</v>
      </c>
      <c r="F11" s="21" t="e">
        <f>E11/5*#REF!*#REF!</f>
        <v>#REF!</v>
      </c>
      <c r="G11" s="13">
        <v>5</v>
      </c>
      <c r="H11" s="21" t="e">
        <f>G11/5*#REF!*#REF!</f>
        <v>#REF!</v>
      </c>
      <c r="I11" s="13">
        <v>5</v>
      </c>
      <c r="J11" s="21" t="e">
        <f>I11/5*#REF!*#REF!</f>
        <v>#REF!</v>
      </c>
      <c r="K11" s="13">
        <v>5</v>
      </c>
      <c r="L11" s="21" t="e">
        <f>K11/5*#REF!*#REF!</f>
        <v>#REF!</v>
      </c>
    </row>
    <row r="12" spans="1:12" s="6" customFormat="1" ht="15.75" thickBot="1" x14ac:dyDescent="0.25">
      <c r="A12" s="340"/>
      <c r="B12" s="34" t="s">
        <v>35</v>
      </c>
      <c r="C12" s="13">
        <v>2</v>
      </c>
      <c r="D12" s="21" t="e">
        <f>C12/5*#REF!*#REF!</f>
        <v>#REF!</v>
      </c>
      <c r="E12" s="13">
        <v>2</v>
      </c>
      <c r="F12" s="21" t="e">
        <f>E12/5*#REF!*#REF!</f>
        <v>#REF!</v>
      </c>
      <c r="G12" s="13">
        <v>3</v>
      </c>
      <c r="H12" s="21" t="e">
        <f>G12/5*#REF!*#REF!</f>
        <v>#REF!</v>
      </c>
      <c r="I12" s="13">
        <v>3</v>
      </c>
      <c r="J12" s="21" t="e">
        <f>I12/5*#REF!*#REF!</f>
        <v>#REF!</v>
      </c>
      <c r="K12" s="13">
        <v>3</v>
      </c>
      <c r="L12" s="21" t="e">
        <f>K12/5*#REF!*#REF!</f>
        <v>#REF!</v>
      </c>
    </row>
    <row r="13" spans="1:12" s="6" customFormat="1" ht="15" x14ac:dyDescent="0.2">
      <c r="A13" s="338">
        <v>2.2000000000000002</v>
      </c>
      <c r="B13" s="41" t="s">
        <v>36</v>
      </c>
      <c r="C13" s="13">
        <v>5</v>
      </c>
      <c r="D13" s="21" t="e">
        <f>C13/5*#REF!*#REF!</f>
        <v>#REF!</v>
      </c>
      <c r="E13" s="13">
        <v>5</v>
      </c>
      <c r="F13" s="21" t="e">
        <f>E13/5*#REF!*#REF!</f>
        <v>#REF!</v>
      </c>
      <c r="G13" s="13">
        <v>3</v>
      </c>
      <c r="H13" s="21" t="e">
        <f>G13/5*#REF!*#REF!</f>
        <v>#REF!</v>
      </c>
      <c r="I13" s="13">
        <v>3</v>
      </c>
      <c r="J13" s="21" t="e">
        <f>I13/5*#REF!*#REF!</f>
        <v>#REF!</v>
      </c>
      <c r="K13" s="13">
        <v>3</v>
      </c>
      <c r="L13" s="21" t="e">
        <f>K13/5*#REF!*#REF!</f>
        <v>#REF!</v>
      </c>
    </row>
    <row r="14" spans="1:12" s="6" customFormat="1" ht="15" x14ac:dyDescent="0.2">
      <c r="A14" s="339"/>
      <c r="B14" s="37" t="s">
        <v>37</v>
      </c>
      <c r="C14" s="13">
        <v>4</v>
      </c>
      <c r="D14" s="21" t="e">
        <f>C14/5*#REF!*#REF!</f>
        <v>#REF!</v>
      </c>
      <c r="E14" s="13">
        <v>5</v>
      </c>
      <c r="F14" s="21" t="e">
        <f>E14/5*#REF!*#REF!</f>
        <v>#REF!</v>
      </c>
      <c r="G14" s="13">
        <v>5</v>
      </c>
      <c r="H14" s="21" t="e">
        <f>G14/5*#REF!*#REF!</f>
        <v>#REF!</v>
      </c>
      <c r="I14" s="13">
        <v>5</v>
      </c>
      <c r="J14" s="21" t="e">
        <f>I14/5*#REF!*#REF!</f>
        <v>#REF!</v>
      </c>
      <c r="K14" s="13">
        <v>5</v>
      </c>
      <c r="L14" s="21" t="e">
        <f>K14/5*#REF!*#REF!</f>
        <v>#REF!</v>
      </c>
    </row>
    <row r="15" spans="1:12" s="6" customFormat="1" ht="15.75" thickBot="1" x14ac:dyDescent="0.25">
      <c r="A15" s="340"/>
      <c r="B15" s="34" t="s">
        <v>38</v>
      </c>
      <c r="C15" s="13">
        <v>5</v>
      </c>
      <c r="D15" s="21" t="e">
        <f>C15/5*#REF!*#REF!</f>
        <v>#REF!</v>
      </c>
      <c r="E15" s="13">
        <v>4</v>
      </c>
      <c r="F15" s="21" t="e">
        <f>E15/5*#REF!*#REF!</f>
        <v>#REF!</v>
      </c>
      <c r="G15" s="13">
        <v>5</v>
      </c>
      <c r="H15" s="21" t="e">
        <f>G15/5*#REF!*#REF!</f>
        <v>#REF!</v>
      </c>
      <c r="I15" s="13">
        <v>5</v>
      </c>
      <c r="J15" s="21" t="e">
        <f>I15/5*#REF!*#REF!</f>
        <v>#REF!</v>
      </c>
      <c r="K15" s="13">
        <v>5</v>
      </c>
      <c r="L15" s="21" t="e">
        <f>K15/5*#REF!*#REF!</f>
        <v>#REF!</v>
      </c>
    </row>
    <row r="16" spans="1:12" s="6" customFormat="1" ht="15" x14ac:dyDescent="0.2">
      <c r="A16" s="347">
        <v>2.2999999999999998</v>
      </c>
      <c r="B16" s="41" t="s">
        <v>39</v>
      </c>
      <c r="C16" s="13">
        <v>1</v>
      </c>
      <c r="D16" s="21" t="e">
        <f>C16/5*#REF!*#REF!</f>
        <v>#REF!</v>
      </c>
      <c r="E16" s="13">
        <v>1</v>
      </c>
      <c r="F16" s="21" t="e">
        <f>E16/5*#REF!*#REF!</f>
        <v>#REF!</v>
      </c>
      <c r="G16" s="13">
        <v>1</v>
      </c>
      <c r="H16" s="21" t="e">
        <f>G16/5*#REF!*#REF!</f>
        <v>#REF!</v>
      </c>
      <c r="I16" s="13">
        <v>1</v>
      </c>
      <c r="J16" s="21" t="e">
        <f>I16/5*#REF!*#REF!</f>
        <v>#REF!</v>
      </c>
      <c r="K16" s="13">
        <v>1</v>
      </c>
      <c r="L16" s="21" t="e">
        <f>K16/5*#REF!*#REF!</f>
        <v>#REF!</v>
      </c>
    </row>
    <row r="17" spans="1:12" s="6" customFormat="1" ht="15" x14ac:dyDescent="0.2">
      <c r="A17" s="348"/>
      <c r="B17" s="37" t="s">
        <v>40</v>
      </c>
      <c r="C17" s="13">
        <v>1</v>
      </c>
      <c r="D17" s="21" t="e">
        <f>C17/5*#REF!*#REF!</f>
        <v>#REF!</v>
      </c>
      <c r="E17" s="13">
        <v>1</v>
      </c>
      <c r="F17" s="21" t="e">
        <f>E17/5*#REF!*#REF!</f>
        <v>#REF!</v>
      </c>
      <c r="G17" s="13">
        <v>1</v>
      </c>
      <c r="H17" s="21" t="e">
        <f>G17/5*#REF!*#REF!</f>
        <v>#REF!</v>
      </c>
      <c r="I17" s="13">
        <v>1</v>
      </c>
      <c r="J17" s="21" t="e">
        <f>I17/5*#REF!*#REF!</f>
        <v>#REF!</v>
      </c>
      <c r="K17" s="13">
        <v>1</v>
      </c>
      <c r="L17" s="21" t="e">
        <f>K17/5*#REF!*#REF!</f>
        <v>#REF!</v>
      </c>
    </row>
    <row r="18" spans="1:12" s="6" customFormat="1" ht="15" x14ac:dyDescent="0.2">
      <c r="A18" s="348"/>
      <c r="B18" s="37" t="s">
        <v>41</v>
      </c>
      <c r="C18" s="13">
        <v>5</v>
      </c>
      <c r="D18" s="21" t="e">
        <f>C18/5*#REF!*#REF!</f>
        <v>#REF!</v>
      </c>
      <c r="E18" s="13">
        <v>4</v>
      </c>
      <c r="F18" s="21" t="e">
        <f>E18/5*#REF!*#REF!</f>
        <v>#REF!</v>
      </c>
      <c r="G18" s="13">
        <v>3</v>
      </c>
      <c r="H18" s="21" t="e">
        <f>G18/5*#REF!*#REF!</f>
        <v>#REF!</v>
      </c>
      <c r="I18" s="13">
        <v>3</v>
      </c>
      <c r="J18" s="21" t="e">
        <f>I18/5*#REF!*#REF!</f>
        <v>#REF!</v>
      </c>
      <c r="K18" s="13">
        <v>3</v>
      </c>
      <c r="L18" s="21" t="e">
        <f>K18/5*#REF!*#REF!</f>
        <v>#REF!</v>
      </c>
    </row>
    <row r="19" spans="1:12" s="6" customFormat="1" ht="15.75" thickBot="1" x14ac:dyDescent="0.25">
      <c r="A19" s="349"/>
      <c r="B19" s="34" t="s">
        <v>42</v>
      </c>
      <c r="C19" s="13">
        <v>0</v>
      </c>
      <c r="D19" s="21" t="e">
        <f>C19/5*#REF!*#REF!</f>
        <v>#REF!</v>
      </c>
      <c r="E19" s="13"/>
      <c r="F19" s="21" t="e">
        <f>E19/5*#REF!*#REF!</f>
        <v>#REF!</v>
      </c>
      <c r="G19" s="13"/>
      <c r="H19" s="21" t="e">
        <f>G19/5*#REF!*#REF!</f>
        <v>#REF!</v>
      </c>
      <c r="I19" s="13"/>
      <c r="J19" s="21" t="e">
        <f>I19/5*#REF!*#REF!</f>
        <v>#REF!</v>
      </c>
      <c r="K19" s="13"/>
      <c r="L19" s="21" t="e">
        <f>K19/5*#REF!*#REF!</f>
        <v>#REF!</v>
      </c>
    </row>
    <row r="20" spans="1:12" s="6" customFormat="1" ht="15" x14ac:dyDescent="0.2">
      <c r="A20" s="347">
        <v>2.4</v>
      </c>
      <c r="B20" s="41" t="s">
        <v>43</v>
      </c>
      <c r="C20" s="13">
        <v>5</v>
      </c>
      <c r="D20" s="21" t="e">
        <f>C20/5*#REF!*#REF!</f>
        <v>#REF!</v>
      </c>
      <c r="E20" s="13">
        <v>5</v>
      </c>
      <c r="F20" s="21" t="e">
        <f>E20/5*#REF!*#REF!</f>
        <v>#REF!</v>
      </c>
      <c r="G20" s="13">
        <v>5</v>
      </c>
      <c r="H20" s="21" t="e">
        <f>G20/5*#REF!*#REF!</f>
        <v>#REF!</v>
      </c>
      <c r="I20" s="13">
        <v>5</v>
      </c>
      <c r="J20" s="21" t="e">
        <f>I20/5*#REF!*#REF!</f>
        <v>#REF!</v>
      </c>
      <c r="K20" s="13">
        <v>5</v>
      </c>
      <c r="L20" s="21" t="e">
        <f>K20/5*#REF!*#REF!</f>
        <v>#REF!</v>
      </c>
    </row>
    <row r="21" spans="1:12" s="6" customFormat="1" ht="15.75" thickBot="1" x14ac:dyDescent="0.25">
      <c r="A21" s="349"/>
      <c r="B21" s="34" t="s">
        <v>44</v>
      </c>
      <c r="C21" s="13">
        <v>1</v>
      </c>
      <c r="D21" s="21" t="e">
        <f>C21/5*#REF!*#REF!</f>
        <v>#REF!</v>
      </c>
      <c r="E21" s="13">
        <v>1</v>
      </c>
      <c r="F21" s="21" t="e">
        <f>E21/5*#REF!*#REF!</f>
        <v>#REF!</v>
      </c>
      <c r="G21" s="13">
        <v>1</v>
      </c>
      <c r="H21" s="21" t="e">
        <f>G21/5*#REF!*#REF!</f>
        <v>#REF!</v>
      </c>
      <c r="I21" s="13">
        <v>1</v>
      </c>
      <c r="J21" s="21" t="e">
        <f>I21/5*#REF!*#REF!</f>
        <v>#REF!</v>
      </c>
      <c r="K21" s="13">
        <v>1</v>
      </c>
      <c r="L21" s="21" t="e">
        <f>K21/5*#REF!*#REF!</f>
        <v>#REF!</v>
      </c>
    </row>
    <row r="22" spans="1:12" s="7" customFormat="1" ht="15.95" customHeight="1" thickBot="1" x14ac:dyDescent="0.3">
      <c r="A22" s="2"/>
      <c r="B22" s="4"/>
      <c r="C22" s="407" t="e">
        <f>SUM(D9:D21)</f>
        <v>#REF!</v>
      </c>
      <c r="D22" s="407"/>
      <c r="E22" s="407" t="e">
        <f t="shared" ref="E22" si="0">SUM(F9:F21)</f>
        <v>#REF!</v>
      </c>
      <c r="F22" s="407"/>
      <c r="G22" s="407" t="e">
        <f>SUM(H9:H21)</f>
        <v>#REF!</v>
      </c>
      <c r="H22" s="407"/>
    </row>
    <row r="23" spans="1:12" ht="13.5" customHeight="1" thickBot="1" x14ac:dyDescent="0.25">
      <c r="A23" s="408" t="s">
        <v>26</v>
      </c>
      <c r="B23" s="409"/>
      <c r="C23" s="1"/>
      <c r="D23" s="1"/>
      <c r="E23" s="36"/>
    </row>
    <row r="24" spans="1:12" x14ac:dyDescent="0.2">
      <c r="A24" s="1" t="s">
        <v>27</v>
      </c>
      <c r="C24" s="1"/>
      <c r="D24" s="1"/>
    </row>
    <row r="25" spans="1:12" x14ac:dyDescent="0.2">
      <c r="A25" s="2"/>
      <c r="C25" s="1"/>
      <c r="D25" s="1"/>
    </row>
    <row r="26" spans="1:12" x14ac:dyDescent="0.2">
      <c r="A26" s="2"/>
      <c r="C26" s="1"/>
      <c r="D26" s="1"/>
    </row>
    <row r="27" spans="1:12" x14ac:dyDescent="0.2">
      <c r="A27" s="2"/>
      <c r="C27" s="1"/>
      <c r="D27" s="1"/>
    </row>
    <row r="28" spans="1:12" x14ac:dyDescent="0.2">
      <c r="A28" s="2"/>
      <c r="C28" s="1"/>
      <c r="D28" s="1"/>
    </row>
    <row r="29" spans="1:12" x14ac:dyDescent="0.2">
      <c r="A29" s="2"/>
      <c r="C29" s="1"/>
      <c r="D29" s="1"/>
    </row>
  </sheetData>
  <mergeCells count="13">
    <mergeCell ref="A23:B23"/>
    <mergeCell ref="C7:D7"/>
    <mergeCell ref="E7:F7"/>
    <mergeCell ref="G7:H7"/>
    <mergeCell ref="A16:A19"/>
    <mergeCell ref="A20:A21"/>
    <mergeCell ref="A9:A12"/>
    <mergeCell ref="A13:A15"/>
    <mergeCell ref="I7:J7"/>
    <mergeCell ref="K7:L7"/>
    <mergeCell ref="C22:D22"/>
    <mergeCell ref="E22:F22"/>
    <mergeCell ref="G22:H22"/>
  </mergeCells>
  <pageMargins left="0.25" right="0.25" top="0.75" bottom="0.75" header="0.3" footer="0.3"/>
  <pageSetup paperSize="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6"/>
  <sheetViews>
    <sheetView zoomScaleNormal="100" workbookViewId="0">
      <selection activeCell="A2" sqref="A2"/>
    </sheetView>
  </sheetViews>
  <sheetFormatPr defaultRowHeight="15" x14ac:dyDescent="0.25"/>
  <cols>
    <col min="1" max="1" width="26.7109375" customWidth="1"/>
    <col min="2" max="4" width="21.42578125" customWidth="1"/>
  </cols>
  <sheetData>
    <row r="1" spans="1:6" s="10" customFormat="1" ht="18" x14ac:dyDescent="0.25">
      <c r="A1" s="10" t="s">
        <v>13</v>
      </c>
    </row>
    <row r="2" spans="1:6" s="10" customFormat="1" ht="18" x14ac:dyDescent="0.25">
      <c r="A2" s="10" t="s">
        <v>160</v>
      </c>
    </row>
    <row r="3" spans="1:6" s="10" customFormat="1" ht="18" x14ac:dyDescent="0.25"/>
    <row r="4" spans="1:6" s="10" customFormat="1" ht="18" x14ac:dyDescent="0.25">
      <c r="A4" s="16" t="s">
        <v>14</v>
      </c>
      <c r="B4" s="16" t="s">
        <v>48</v>
      </c>
      <c r="C4" s="16" t="s">
        <v>49</v>
      </c>
      <c r="D4" s="16" t="s">
        <v>50</v>
      </c>
      <c r="E4" s="62" t="s">
        <v>52</v>
      </c>
      <c r="F4" s="62" t="s">
        <v>51</v>
      </c>
    </row>
    <row r="5" spans="1:6" s="15" customFormat="1" ht="14.25" x14ac:dyDescent="0.2">
      <c r="A5" s="17" t="s">
        <v>16</v>
      </c>
      <c r="B5" s="105">
        <f>'Individual scoring template '!I22</f>
        <v>40</v>
      </c>
      <c r="C5" s="105">
        <f>'Individual scoring template '!K22</f>
        <v>0</v>
      </c>
      <c r="D5" s="105">
        <f>'Individual scoring template '!M22</f>
        <v>0</v>
      </c>
      <c r="E5" s="106">
        <f>'Individual scoring template '!O22</f>
        <v>0</v>
      </c>
      <c r="F5" s="106">
        <f>'Individual scoring template '!Q22</f>
        <v>0</v>
      </c>
    </row>
    <row r="6" spans="1:6" s="15" customFormat="1" ht="14.25" x14ac:dyDescent="0.2">
      <c r="A6" s="17" t="s">
        <v>17</v>
      </c>
      <c r="B6" s="105">
        <f>B.!I22</f>
        <v>0</v>
      </c>
      <c r="C6" s="105">
        <f>B.!K22</f>
        <v>0</v>
      </c>
      <c r="D6" s="105">
        <f>B.!M22</f>
        <v>0</v>
      </c>
      <c r="E6" s="106">
        <f>B.!O22</f>
        <v>0</v>
      </c>
      <c r="F6" s="106">
        <f>B.!Q22</f>
        <v>0</v>
      </c>
    </row>
    <row r="7" spans="1:6" s="15" customFormat="1" ht="14.25" x14ac:dyDescent="0.2">
      <c r="A7" s="17" t="s">
        <v>18</v>
      </c>
      <c r="B7" s="105">
        <f>'C.'!I22</f>
        <v>0</v>
      </c>
      <c r="C7" s="105">
        <f>'C.'!K22</f>
        <v>0</v>
      </c>
      <c r="D7" s="105">
        <f>'C.'!M22</f>
        <v>0</v>
      </c>
      <c r="E7" s="106">
        <f>'C.'!O22</f>
        <v>0</v>
      </c>
      <c r="F7" s="106">
        <f>'C.'!Q22</f>
        <v>0</v>
      </c>
    </row>
    <row r="8" spans="1:6" s="15" customFormat="1" ht="14.25" x14ac:dyDescent="0.2">
      <c r="A8" s="17" t="s">
        <v>19</v>
      </c>
      <c r="B8" s="105">
        <f>D.!I22</f>
        <v>0</v>
      </c>
      <c r="C8" s="105">
        <f>D.!K22</f>
        <v>0</v>
      </c>
      <c r="D8" s="105">
        <f>D.!M22</f>
        <v>0</v>
      </c>
      <c r="E8" s="106">
        <f>D.!O22</f>
        <v>0</v>
      </c>
      <c r="F8" s="106">
        <f>D.!Q22</f>
        <v>0</v>
      </c>
    </row>
    <row r="9" spans="1:6" s="15" customFormat="1" ht="14.25" x14ac:dyDescent="0.2">
      <c r="A9" s="17" t="s">
        <v>20</v>
      </c>
      <c r="B9" s="105">
        <f>E.!I22</f>
        <v>0</v>
      </c>
      <c r="C9" s="105">
        <f>E.!K22</f>
        <v>0</v>
      </c>
      <c r="D9" s="105">
        <f>E.!M22</f>
        <v>0</v>
      </c>
      <c r="E9" s="106">
        <f>E.!O22</f>
        <v>0</v>
      </c>
      <c r="F9" s="106">
        <f>E.!Q22</f>
        <v>0</v>
      </c>
    </row>
    <row r="10" spans="1:6" s="15" customFormat="1" ht="14.25" x14ac:dyDescent="0.2">
      <c r="A10" s="18"/>
      <c r="B10" s="26"/>
      <c r="C10" s="26"/>
      <c r="D10" s="26"/>
      <c r="E10" s="107"/>
      <c r="F10" s="107"/>
    </row>
    <row r="11" spans="1:6" s="11" customFormat="1" x14ac:dyDescent="0.25">
      <c r="A11" s="14" t="s">
        <v>15</v>
      </c>
      <c r="B11" s="27">
        <f>AVERAGE(B5:B10)</f>
        <v>8</v>
      </c>
      <c r="C11" s="27">
        <f t="shared" ref="C11:F11" si="0">AVERAGE(C5:C10)</f>
        <v>0</v>
      </c>
      <c r="D11" s="27">
        <f t="shared" si="0"/>
        <v>0</v>
      </c>
      <c r="E11" s="27">
        <f t="shared" si="0"/>
        <v>0</v>
      </c>
      <c r="F11" s="27">
        <f t="shared" si="0"/>
        <v>0</v>
      </c>
    </row>
    <row r="12" spans="1:6" x14ac:dyDescent="0.25">
      <c r="A12" s="12"/>
    </row>
    <row r="13" spans="1:6" ht="60" customHeight="1" x14ac:dyDescent="0.25">
      <c r="A13" s="19" t="s">
        <v>21</v>
      </c>
      <c r="B13" s="19"/>
      <c r="C13" s="19"/>
      <c r="D13" s="19"/>
    </row>
    <row r="16" spans="1:6" ht="15.75" customHeight="1" x14ac:dyDescent="0.25">
      <c r="A16" s="410" t="s">
        <v>69</v>
      </c>
      <c r="B16" s="411"/>
      <c r="C16" s="411"/>
      <c r="D16" s="411"/>
    </row>
  </sheetData>
  <mergeCells count="1">
    <mergeCell ref="A16:D1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418B6-1593-49E1-A0EF-DBEE7FF26780}">
  <dimension ref="B2:AP49"/>
  <sheetViews>
    <sheetView topLeftCell="A22" zoomScale="70" zoomScaleNormal="70" workbookViewId="0">
      <selection activeCell="L35" sqref="L35:Q37"/>
    </sheetView>
  </sheetViews>
  <sheetFormatPr defaultRowHeight="15" x14ac:dyDescent="0.25"/>
  <cols>
    <col min="10" max="10" width="15.5703125" customWidth="1"/>
    <col min="11" max="11" width="4.42578125" hidden="1" customWidth="1"/>
    <col min="17" max="17" width="15.140625" customWidth="1"/>
    <col min="32" max="32" width="17.42578125" customWidth="1"/>
  </cols>
  <sheetData>
    <row r="2" spans="2:42" ht="26.25" x14ac:dyDescent="0.4">
      <c r="B2" s="214" t="s">
        <v>258</v>
      </c>
      <c r="C2" s="214"/>
      <c r="D2" s="214"/>
      <c r="E2" s="214"/>
      <c r="F2" s="214"/>
      <c r="G2" s="214"/>
      <c r="H2" s="214"/>
      <c r="I2" s="214"/>
      <c r="J2" s="214"/>
      <c r="K2" s="214"/>
      <c r="L2" s="214"/>
      <c r="M2" s="214"/>
      <c r="N2" s="214"/>
      <c r="O2" s="214"/>
      <c r="P2" s="214"/>
      <c r="Q2" s="214"/>
      <c r="R2" s="214"/>
      <c r="S2" s="214"/>
    </row>
    <row r="4" spans="2:42" x14ac:dyDescent="0.25">
      <c r="B4" s="11"/>
      <c r="C4" s="11"/>
      <c r="D4" s="11"/>
      <c r="E4" s="11"/>
      <c r="F4" s="11"/>
      <c r="G4" s="11"/>
      <c r="H4" s="11"/>
      <c r="I4" s="11"/>
      <c r="J4" s="11"/>
      <c r="K4" s="11"/>
      <c r="L4" s="11"/>
      <c r="M4" s="11"/>
      <c r="N4" s="11"/>
      <c r="O4" s="11"/>
      <c r="P4" s="11"/>
      <c r="Q4" s="11"/>
      <c r="R4" s="11"/>
      <c r="S4" s="11"/>
      <c r="T4" s="11"/>
      <c r="U4" s="11"/>
      <c r="V4" s="11"/>
      <c r="W4" s="11"/>
      <c r="X4" s="215" t="s">
        <v>187</v>
      </c>
      <c r="Y4" s="215"/>
      <c r="Z4" s="215"/>
      <c r="AA4" s="215"/>
      <c r="AB4" s="215"/>
      <c r="AC4" s="215"/>
      <c r="AD4" s="215"/>
      <c r="AE4" s="215"/>
      <c r="AF4" s="215"/>
      <c r="AG4" s="215"/>
      <c r="AH4" s="215"/>
      <c r="AI4" s="215"/>
      <c r="AJ4" s="215"/>
      <c r="AK4" s="215"/>
      <c r="AL4" s="215"/>
      <c r="AM4" s="215"/>
      <c r="AN4" s="215"/>
      <c r="AO4" s="215"/>
      <c r="AP4" s="215"/>
    </row>
    <row r="5" spans="2:42" x14ac:dyDescent="0.25">
      <c r="B5" s="216" t="s">
        <v>188</v>
      </c>
      <c r="C5" s="216" t="s">
        <v>141</v>
      </c>
      <c r="D5" s="216"/>
      <c r="E5" s="216"/>
      <c r="F5" s="216"/>
      <c r="G5" s="216"/>
      <c r="H5" s="216"/>
      <c r="I5" s="216"/>
      <c r="J5" s="216"/>
      <c r="K5" s="216"/>
      <c r="L5" s="216" t="s">
        <v>189</v>
      </c>
      <c r="M5" s="216"/>
      <c r="N5" s="216"/>
      <c r="O5" s="216"/>
      <c r="P5" s="216"/>
      <c r="Q5" s="216"/>
      <c r="R5" s="216" t="s">
        <v>190</v>
      </c>
      <c r="S5" s="216"/>
      <c r="T5" s="216"/>
      <c r="U5" s="216"/>
      <c r="V5" s="216"/>
      <c r="W5" s="216"/>
      <c r="X5" s="216" t="s">
        <v>191</v>
      </c>
      <c r="Y5" s="216"/>
      <c r="Z5" s="216"/>
      <c r="AA5" s="216"/>
      <c r="AB5" s="216"/>
      <c r="AC5" s="216"/>
      <c r="AD5" s="216"/>
      <c r="AE5" s="216"/>
      <c r="AF5" s="216"/>
      <c r="AG5" s="218" t="s">
        <v>192</v>
      </c>
      <c r="AH5" s="218"/>
      <c r="AI5" s="219" t="s">
        <v>193</v>
      </c>
      <c r="AJ5" s="219"/>
      <c r="AK5" s="219"/>
      <c r="AL5" s="219"/>
      <c r="AM5" s="219"/>
      <c r="AN5" s="219"/>
      <c r="AO5" s="219"/>
      <c r="AP5" s="219"/>
    </row>
    <row r="6" spans="2:42" x14ac:dyDescent="0.25">
      <c r="B6" s="216"/>
      <c r="C6" s="216"/>
      <c r="D6" s="216"/>
      <c r="E6" s="216"/>
      <c r="F6" s="216"/>
      <c r="G6" s="216"/>
      <c r="H6" s="216"/>
      <c r="I6" s="216"/>
      <c r="J6" s="216"/>
      <c r="K6" s="216"/>
      <c r="L6" s="217"/>
      <c r="M6" s="217"/>
      <c r="N6" s="217"/>
      <c r="O6" s="217"/>
      <c r="P6" s="217"/>
      <c r="Q6" s="217"/>
      <c r="R6" s="216"/>
      <c r="S6" s="216"/>
      <c r="T6" s="216"/>
      <c r="U6" s="216"/>
      <c r="V6" s="216"/>
      <c r="W6" s="216"/>
      <c r="X6" s="216"/>
      <c r="Y6" s="216"/>
      <c r="Z6" s="216"/>
      <c r="AA6" s="216"/>
      <c r="AB6" s="216"/>
      <c r="AC6" s="216"/>
      <c r="AD6" s="216"/>
      <c r="AE6" s="216"/>
      <c r="AF6" s="216"/>
      <c r="AG6" s="218"/>
      <c r="AH6" s="218"/>
      <c r="AI6" s="219"/>
      <c r="AJ6" s="219"/>
      <c r="AK6" s="219"/>
      <c r="AL6" s="219"/>
      <c r="AM6" s="219"/>
      <c r="AN6" s="219"/>
      <c r="AO6" s="219"/>
      <c r="AP6" s="219"/>
    </row>
    <row r="7" spans="2:42" x14ac:dyDescent="0.25">
      <c r="B7" s="228">
        <v>1</v>
      </c>
      <c r="C7" s="224" t="s">
        <v>166</v>
      </c>
      <c r="D7" s="224"/>
      <c r="E7" s="224"/>
      <c r="F7" s="224"/>
      <c r="G7" s="224"/>
      <c r="H7" s="224"/>
      <c r="I7" s="224"/>
      <c r="J7" s="224"/>
      <c r="K7" s="229"/>
      <c r="L7" s="230" t="s">
        <v>194</v>
      </c>
      <c r="M7" s="231"/>
      <c r="N7" s="231"/>
      <c r="O7" s="231"/>
      <c r="P7" s="231"/>
      <c r="Q7" s="232"/>
      <c r="R7" s="223" t="s">
        <v>195</v>
      </c>
      <c r="S7" s="224"/>
      <c r="T7" s="224"/>
      <c r="U7" s="224"/>
      <c r="V7" s="224"/>
      <c r="W7" s="224"/>
      <c r="X7" s="225" t="s">
        <v>196</v>
      </c>
      <c r="Y7" s="225"/>
      <c r="Z7" s="225"/>
      <c r="AA7" s="225"/>
      <c r="AB7" s="225"/>
      <c r="AC7" s="225"/>
      <c r="AD7" s="225"/>
      <c r="AE7" s="225"/>
      <c r="AF7" s="225"/>
      <c r="AG7" s="205" t="s">
        <v>168</v>
      </c>
      <c r="AH7" s="205" t="s">
        <v>169</v>
      </c>
      <c r="AI7" s="226"/>
      <c r="AJ7" s="226"/>
      <c r="AK7" s="226"/>
      <c r="AL7" s="226"/>
      <c r="AM7" s="226"/>
      <c r="AN7" s="226"/>
      <c r="AO7" s="226"/>
      <c r="AP7" s="226"/>
    </row>
    <row r="8" spans="2:42" x14ac:dyDescent="0.25">
      <c r="B8" s="228"/>
      <c r="C8" s="224"/>
      <c r="D8" s="224"/>
      <c r="E8" s="224"/>
      <c r="F8" s="224"/>
      <c r="G8" s="224"/>
      <c r="H8" s="224"/>
      <c r="I8" s="224"/>
      <c r="J8" s="224"/>
      <c r="K8" s="229"/>
      <c r="L8" s="220" t="s">
        <v>197</v>
      </c>
      <c r="M8" s="221"/>
      <c r="N8" s="221"/>
      <c r="O8" s="221"/>
      <c r="P8" s="221"/>
      <c r="Q8" s="222"/>
      <c r="R8" s="223"/>
      <c r="S8" s="224"/>
      <c r="T8" s="224"/>
      <c r="U8" s="224"/>
      <c r="V8" s="224"/>
      <c r="W8" s="224"/>
      <c r="X8" s="225" t="s">
        <v>198</v>
      </c>
      <c r="Y8" s="225"/>
      <c r="Z8" s="225"/>
      <c r="AA8" s="225"/>
      <c r="AB8" s="225"/>
      <c r="AC8" s="225"/>
      <c r="AD8" s="225"/>
      <c r="AE8" s="225"/>
      <c r="AF8" s="225"/>
      <c r="AG8" s="205" t="s">
        <v>168</v>
      </c>
      <c r="AH8" s="205" t="s">
        <v>169</v>
      </c>
      <c r="AI8" s="226"/>
      <c r="AJ8" s="226"/>
      <c r="AK8" s="226"/>
      <c r="AL8" s="226"/>
      <c r="AM8" s="226"/>
      <c r="AN8" s="226"/>
      <c r="AO8" s="226"/>
      <c r="AP8" s="226"/>
    </row>
    <row r="9" spans="2:42" x14ac:dyDescent="0.25">
      <c r="B9" s="228"/>
      <c r="C9" s="225" t="s">
        <v>196</v>
      </c>
      <c r="D9" s="225"/>
      <c r="E9" s="225"/>
      <c r="F9" s="225"/>
      <c r="G9" s="225"/>
      <c r="H9" s="225"/>
      <c r="I9" s="225"/>
      <c r="J9" s="225"/>
      <c r="K9" s="227"/>
      <c r="L9" s="220" t="s">
        <v>199</v>
      </c>
      <c r="M9" s="221"/>
      <c r="N9" s="221"/>
      <c r="O9" s="221"/>
      <c r="P9" s="221"/>
      <c r="Q9" s="222"/>
      <c r="R9" s="223" t="s">
        <v>200</v>
      </c>
      <c r="S9" s="224"/>
      <c r="T9" s="224"/>
      <c r="U9" s="224"/>
      <c r="V9" s="224"/>
      <c r="W9" s="224"/>
      <c r="X9" s="225" t="s">
        <v>201</v>
      </c>
      <c r="Y9" s="225"/>
      <c r="Z9" s="225"/>
      <c r="AA9" s="225"/>
      <c r="AB9" s="225"/>
      <c r="AC9" s="225"/>
      <c r="AD9" s="225"/>
      <c r="AE9" s="225"/>
      <c r="AF9" s="225"/>
      <c r="AG9" s="205" t="s">
        <v>168</v>
      </c>
      <c r="AH9" s="205" t="s">
        <v>169</v>
      </c>
      <c r="AI9" s="226"/>
      <c r="AJ9" s="226"/>
      <c r="AK9" s="226"/>
      <c r="AL9" s="226"/>
      <c r="AM9" s="226"/>
      <c r="AN9" s="226"/>
      <c r="AO9" s="226"/>
      <c r="AP9" s="226"/>
    </row>
    <row r="10" spans="2:42" x14ac:dyDescent="0.25">
      <c r="B10" s="228"/>
      <c r="C10" s="225" t="s">
        <v>198</v>
      </c>
      <c r="D10" s="225"/>
      <c r="E10" s="225"/>
      <c r="F10" s="225"/>
      <c r="G10" s="225"/>
      <c r="H10" s="225"/>
      <c r="I10" s="225"/>
      <c r="J10" s="225"/>
      <c r="K10" s="227"/>
      <c r="L10" s="220" t="s">
        <v>202</v>
      </c>
      <c r="M10" s="221"/>
      <c r="N10" s="221"/>
      <c r="O10" s="221"/>
      <c r="P10" s="221"/>
      <c r="Q10" s="222"/>
      <c r="R10" s="223"/>
      <c r="S10" s="224"/>
      <c r="T10" s="224"/>
      <c r="U10" s="224"/>
      <c r="V10" s="224"/>
      <c r="W10" s="224"/>
      <c r="X10" s="225" t="s">
        <v>203</v>
      </c>
      <c r="Y10" s="225"/>
      <c r="Z10" s="225"/>
      <c r="AA10" s="225"/>
      <c r="AB10" s="225"/>
      <c r="AC10" s="225"/>
      <c r="AD10" s="225"/>
      <c r="AE10" s="225"/>
      <c r="AF10" s="225"/>
      <c r="AG10" s="205" t="s">
        <v>168</v>
      </c>
      <c r="AH10" s="205" t="s">
        <v>169</v>
      </c>
      <c r="AI10" s="226"/>
      <c r="AJ10" s="226"/>
      <c r="AK10" s="226"/>
      <c r="AL10" s="226"/>
      <c r="AM10" s="226"/>
      <c r="AN10" s="226"/>
      <c r="AO10" s="226"/>
      <c r="AP10" s="226"/>
    </row>
    <row r="11" spans="2:42" ht="14.45" customHeight="1" x14ac:dyDescent="0.25">
      <c r="B11" s="228"/>
      <c r="C11" s="225" t="s">
        <v>201</v>
      </c>
      <c r="D11" s="225"/>
      <c r="E11" s="225"/>
      <c r="F11" s="225"/>
      <c r="G11" s="225"/>
      <c r="H11" s="225"/>
      <c r="I11" s="225"/>
      <c r="J11" s="225"/>
      <c r="K11" s="227"/>
      <c r="L11" s="220" t="s">
        <v>204</v>
      </c>
      <c r="M11" s="221"/>
      <c r="N11" s="221"/>
      <c r="O11" s="221"/>
      <c r="P11" s="221"/>
      <c r="Q11" s="222"/>
      <c r="R11" s="223" t="s">
        <v>205</v>
      </c>
      <c r="S11" s="224"/>
      <c r="T11" s="224"/>
      <c r="U11" s="224"/>
      <c r="V11" s="224"/>
      <c r="W11" s="224"/>
      <c r="X11" s="225" t="s">
        <v>206</v>
      </c>
      <c r="Y11" s="225"/>
      <c r="Z11" s="225"/>
      <c r="AA11" s="225"/>
      <c r="AB11" s="225"/>
      <c r="AC11" s="225"/>
      <c r="AD11" s="225"/>
      <c r="AE11" s="225"/>
      <c r="AF11" s="225"/>
      <c r="AG11" s="205" t="s">
        <v>168</v>
      </c>
      <c r="AH11" s="205" t="s">
        <v>169</v>
      </c>
      <c r="AI11" s="226"/>
      <c r="AJ11" s="226"/>
      <c r="AK11" s="226"/>
      <c r="AL11" s="226"/>
      <c r="AM11" s="226"/>
      <c r="AN11" s="226"/>
      <c r="AO11" s="226"/>
      <c r="AP11" s="226"/>
    </row>
    <row r="12" spans="2:42" x14ac:dyDescent="0.25">
      <c r="B12" s="228"/>
      <c r="C12" s="225" t="s">
        <v>203</v>
      </c>
      <c r="D12" s="225"/>
      <c r="E12" s="225"/>
      <c r="F12" s="225"/>
      <c r="G12" s="225"/>
      <c r="H12" s="225"/>
      <c r="I12" s="225"/>
      <c r="J12" s="225"/>
      <c r="K12" s="227"/>
      <c r="L12" s="220" t="s">
        <v>207</v>
      </c>
      <c r="M12" s="221"/>
      <c r="N12" s="221"/>
      <c r="O12" s="221"/>
      <c r="P12" s="221"/>
      <c r="Q12" s="222"/>
      <c r="R12" s="223"/>
      <c r="S12" s="224"/>
      <c r="T12" s="224"/>
      <c r="U12" s="224"/>
      <c r="V12" s="224"/>
      <c r="W12" s="224"/>
      <c r="X12" s="225" t="s">
        <v>208</v>
      </c>
      <c r="Y12" s="225"/>
      <c r="Z12" s="225"/>
      <c r="AA12" s="225"/>
      <c r="AB12" s="225"/>
      <c r="AC12" s="225"/>
      <c r="AD12" s="225"/>
      <c r="AE12" s="225"/>
      <c r="AF12" s="225"/>
      <c r="AG12" s="205" t="s">
        <v>168</v>
      </c>
      <c r="AH12" s="205" t="s">
        <v>169</v>
      </c>
      <c r="AI12" s="226"/>
      <c r="AJ12" s="226"/>
      <c r="AK12" s="226"/>
      <c r="AL12" s="226"/>
      <c r="AM12" s="226"/>
      <c r="AN12" s="226"/>
      <c r="AO12" s="226"/>
      <c r="AP12" s="226"/>
    </row>
    <row r="13" spans="2:42" x14ac:dyDescent="0.25">
      <c r="B13" s="228"/>
      <c r="C13" s="225" t="s">
        <v>206</v>
      </c>
      <c r="D13" s="225"/>
      <c r="E13" s="225"/>
      <c r="F13" s="225"/>
      <c r="G13" s="225"/>
      <c r="H13" s="225"/>
      <c r="I13" s="225"/>
      <c r="J13" s="225"/>
      <c r="K13" s="227"/>
      <c r="L13" s="220" t="s">
        <v>209</v>
      </c>
      <c r="M13" s="221"/>
      <c r="N13" s="221"/>
      <c r="O13" s="221"/>
      <c r="P13" s="221"/>
      <c r="Q13" s="222"/>
      <c r="R13" s="223"/>
      <c r="S13" s="224"/>
      <c r="T13" s="224"/>
      <c r="U13" s="224"/>
      <c r="V13" s="224"/>
      <c r="W13" s="224"/>
      <c r="X13" s="225" t="s">
        <v>210</v>
      </c>
      <c r="Y13" s="225"/>
      <c r="Z13" s="225"/>
      <c r="AA13" s="225"/>
      <c r="AB13" s="225"/>
      <c r="AC13" s="225"/>
      <c r="AD13" s="225"/>
      <c r="AE13" s="225"/>
      <c r="AF13" s="225"/>
      <c r="AG13" s="205" t="s">
        <v>168</v>
      </c>
      <c r="AH13" s="205" t="s">
        <v>169</v>
      </c>
      <c r="AI13" s="226"/>
      <c r="AJ13" s="226"/>
      <c r="AK13" s="226"/>
      <c r="AL13" s="226"/>
      <c r="AM13" s="226"/>
      <c r="AN13" s="226"/>
      <c r="AO13" s="226"/>
      <c r="AP13" s="226"/>
    </row>
    <row r="14" spans="2:42" x14ac:dyDescent="0.25">
      <c r="B14" s="228"/>
      <c r="C14" s="225" t="s">
        <v>208</v>
      </c>
      <c r="D14" s="225"/>
      <c r="E14" s="225"/>
      <c r="F14" s="225"/>
      <c r="G14" s="225"/>
      <c r="H14" s="225"/>
      <c r="I14" s="225"/>
      <c r="J14" s="225"/>
      <c r="K14" s="227"/>
      <c r="L14" s="233"/>
      <c r="M14" s="234"/>
      <c r="N14" s="234"/>
      <c r="O14" s="234"/>
      <c r="P14" s="234"/>
      <c r="Q14" s="235"/>
      <c r="R14" s="223" t="s">
        <v>211</v>
      </c>
      <c r="S14" s="224"/>
      <c r="T14" s="224"/>
      <c r="U14" s="224"/>
      <c r="V14" s="224"/>
      <c r="W14" s="224"/>
      <c r="X14" s="225" t="s">
        <v>212</v>
      </c>
      <c r="Y14" s="225"/>
      <c r="Z14" s="225"/>
      <c r="AA14" s="225"/>
      <c r="AB14" s="225"/>
      <c r="AC14" s="225"/>
      <c r="AD14" s="225"/>
      <c r="AE14" s="225"/>
      <c r="AF14" s="225"/>
      <c r="AG14" s="205" t="s">
        <v>168</v>
      </c>
      <c r="AH14" s="205" t="s">
        <v>169</v>
      </c>
      <c r="AI14" s="226"/>
      <c r="AJ14" s="226"/>
      <c r="AK14" s="226"/>
      <c r="AL14" s="226"/>
      <c r="AM14" s="226"/>
      <c r="AN14" s="226"/>
      <c r="AO14" s="226"/>
      <c r="AP14" s="226"/>
    </row>
    <row r="15" spans="2:42" x14ac:dyDescent="0.25">
      <c r="B15" s="228"/>
      <c r="C15" s="225" t="s">
        <v>210</v>
      </c>
      <c r="D15" s="225"/>
      <c r="E15" s="225"/>
      <c r="F15" s="225"/>
      <c r="G15" s="225"/>
      <c r="H15" s="225"/>
      <c r="I15" s="225"/>
      <c r="J15" s="225"/>
      <c r="K15" s="227"/>
      <c r="L15" s="233"/>
      <c r="M15" s="234"/>
      <c r="N15" s="234"/>
      <c r="O15" s="234"/>
      <c r="P15" s="234"/>
      <c r="Q15" s="235"/>
      <c r="R15" s="223"/>
      <c r="S15" s="224"/>
      <c r="T15" s="224"/>
      <c r="U15" s="224"/>
      <c r="V15" s="224"/>
      <c r="W15" s="224"/>
      <c r="X15" s="225" t="s">
        <v>213</v>
      </c>
      <c r="Y15" s="225"/>
      <c r="Z15" s="225"/>
      <c r="AA15" s="225"/>
      <c r="AB15" s="225"/>
      <c r="AC15" s="225"/>
      <c r="AD15" s="225"/>
      <c r="AE15" s="225"/>
      <c r="AF15" s="225"/>
      <c r="AG15" s="205" t="s">
        <v>168</v>
      </c>
      <c r="AH15" s="205" t="s">
        <v>169</v>
      </c>
      <c r="AI15" s="226"/>
      <c r="AJ15" s="226"/>
      <c r="AK15" s="226"/>
      <c r="AL15" s="226"/>
      <c r="AM15" s="226"/>
      <c r="AN15" s="226"/>
      <c r="AO15" s="226"/>
      <c r="AP15" s="226"/>
    </row>
    <row r="16" spans="2:42" ht="14.45" customHeight="1" x14ac:dyDescent="0.25">
      <c r="B16" s="228"/>
      <c r="C16" s="225" t="s">
        <v>212</v>
      </c>
      <c r="D16" s="225"/>
      <c r="E16" s="225"/>
      <c r="F16" s="225"/>
      <c r="G16" s="225"/>
      <c r="H16" s="225"/>
      <c r="I16" s="225"/>
      <c r="J16" s="225"/>
      <c r="K16" s="227"/>
      <c r="L16" s="233"/>
      <c r="M16" s="234"/>
      <c r="N16" s="234"/>
      <c r="O16" s="234"/>
      <c r="P16" s="234"/>
      <c r="Q16" s="235"/>
      <c r="R16" s="239" t="s">
        <v>214</v>
      </c>
      <c r="S16" s="240"/>
      <c r="T16" s="240"/>
      <c r="U16" s="240"/>
      <c r="V16" s="240"/>
      <c r="W16" s="240"/>
      <c r="X16" s="224" t="s">
        <v>215</v>
      </c>
      <c r="Y16" s="224"/>
      <c r="Z16" s="224"/>
      <c r="AA16" s="224"/>
      <c r="AB16" s="224"/>
      <c r="AC16" s="224"/>
      <c r="AD16" s="224"/>
      <c r="AE16" s="224"/>
      <c r="AF16" s="224"/>
      <c r="AG16" s="205" t="s">
        <v>168</v>
      </c>
      <c r="AH16" s="205" t="s">
        <v>169</v>
      </c>
      <c r="AI16" s="226"/>
      <c r="AJ16" s="226"/>
      <c r="AK16" s="226"/>
      <c r="AL16" s="226"/>
      <c r="AM16" s="226"/>
      <c r="AN16" s="226"/>
      <c r="AO16" s="226"/>
      <c r="AP16" s="226"/>
    </row>
    <row r="17" spans="2:42" x14ac:dyDescent="0.25">
      <c r="B17" s="228"/>
      <c r="C17" s="225" t="s">
        <v>213</v>
      </c>
      <c r="D17" s="225"/>
      <c r="E17" s="225"/>
      <c r="F17" s="225"/>
      <c r="G17" s="225"/>
      <c r="H17" s="225"/>
      <c r="I17" s="225"/>
      <c r="J17" s="225"/>
      <c r="K17" s="227"/>
      <c r="L17" s="233"/>
      <c r="M17" s="234"/>
      <c r="N17" s="234"/>
      <c r="O17" s="234"/>
      <c r="P17" s="234"/>
      <c r="Q17" s="235"/>
      <c r="R17" s="239"/>
      <c r="S17" s="240"/>
      <c r="T17" s="240"/>
      <c r="U17" s="240"/>
      <c r="V17" s="240"/>
      <c r="W17" s="240"/>
      <c r="X17" s="224"/>
      <c r="Y17" s="224"/>
      <c r="Z17" s="224"/>
      <c r="AA17" s="224"/>
      <c r="AB17" s="224"/>
      <c r="AC17" s="224"/>
      <c r="AD17" s="224"/>
      <c r="AE17" s="224"/>
      <c r="AF17" s="224"/>
      <c r="AG17" s="205" t="s">
        <v>168</v>
      </c>
      <c r="AH17" s="205" t="s">
        <v>169</v>
      </c>
      <c r="AI17" s="226"/>
      <c r="AJ17" s="226"/>
      <c r="AK17" s="226"/>
      <c r="AL17" s="226"/>
      <c r="AM17" s="226"/>
      <c r="AN17" s="226"/>
      <c r="AO17" s="226"/>
      <c r="AP17" s="226"/>
    </row>
    <row r="18" spans="2:42" x14ac:dyDescent="0.25">
      <c r="B18" s="228"/>
      <c r="C18" s="224" t="s">
        <v>215</v>
      </c>
      <c r="D18" s="224"/>
      <c r="E18" s="224"/>
      <c r="F18" s="224"/>
      <c r="G18" s="224"/>
      <c r="H18" s="224"/>
      <c r="I18" s="224"/>
      <c r="J18" s="224"/>
      <c r="K18" s="229"/>
      <c r="L18" s="233"/>
      <c r="M18" s="234"/>
      <c r="N18" s="234"/>
      <c r="O18" s="234"/>
      <c r="P18" s="234"/>
      <c r="Q18" s="235"/>
      <c r="R18" s="239"/>
      <c r="S18" s="240"/>
      <c r="T18" s="240"/>
      <c r="U18" s="240"/>
      <c r="V18" s="240"/>
      <c r="W18" s="240"/>
      <c r="X18" s="225" t="s">
        <v>216</v>
      </c>
      <c r="Y18" s="225"/>
      <c r="Z18" s="225"/>
      <c r="AA18" s="225"/>
      <c r="AB18" s="225"/>
      <c r="AC18" s="225"/>
      <c r="AD18" s="225"/>
      <c r="AE18" s="225"/>
      <c r="AF18" s="225"/>
      <c r="AG18" s="205" t="s">
        <v>168</v>
      </c>
      <c r="AH18" s="205" t="s">
        <v>169</v>
      </c>
      <c r="AI18" s="226"/>
      <c r="AJ18" s="226"/>
      <c r="AK18" s="226"/>
      <c r="AL18" s="226"/>
      <c r="AM18" s="226"/>
      <c r="AN18" s="226"/>
      <c r="AO18" s="226"/>
      <c r="AP18" s="226"/>
    </row>
    <row r="19" spans="2:42" x14ac:dyDescent="0.25">
      <c r="B19" s="228"/>
      <c r="C19" s="224"/>
      <c r="D19" s="224"/>
      <c r="E19" s="224"/>
      <c r="F19" s="224"/>
      <c r="G19" s="224"/>
      <c r="H19" s="224"/>
      <c r="I19" s="224"/>
      <c r="J19" s="224"/>
      <c r="K19" s="229"/>
      <c r="L19" s="233"/>
      <c r="M19" s="234"/>
      <c r="N19" s="234"/>
      <c r="O19" s="234"/>
      <c r="P19" s="234"/>
      <c r="Q19" s="235"/>
      <c r="R19" s="255"/>
      <c r="S19" s="255"/>
      <c r="T19" s="255"/>
      <c r="U19" s="255"/>
      <c r="V19" s="255"/>
      <c r="W19" s="256"/>
      <c r="X19" s="225" t="s">
        <v>217</v>
      </c>
      <c r="Y19" s="225"/>
      <c r="Z19" s="225"/>
      <c r="AA19" s="225"/>
      <c r="AB19" s="225"/>
      <c r="AC19" s="225"/>
      <c r="AD19" s="225"/>
      <c r="AE19" s="225"/>
      <c r="AF19" s="225"/>
      <c r="AG19" s="205" t="s">
        <v>168</v>
      </c>
      <c r="AH19" s="205" t="s">
        <v>169</v>
      </c>
      <c r="AI19" s="226"/>
      <c r="AJ19" s="226"/>
      <c r="AK19" s="226"/>
      <c r="AL19" s="226"/>
      <c r="AM19" s="226"/>
      <c r="AN19" s="226"/>
      <c r="AO19" s="226"/>
      <c r="AP19" s="226"/>
    </row>
    <row r="20" spans="2:42" x14ac:dyDescent="0.25">
      <c r="B20" s="228"/>
      <c r="C20" s="225" t="s">
        <v>216</v>
      </c>
      <c r="D20" s="225"/>
      <c r="E20" s="225"/>
      <c r="F20" s="225"/>
      <c r="G20" s="225"/>
      <c r="H20" s="225"/>
      <c r="I20" s="225"/>
      <c r="J20" s="225"/>
      <c r="K20" s="227"/>
      <c r="L20" s="233"/>
      <c r="M20" s="234"/>
      <c r="N20" s="234"/>
      <c r="O20" s="234"/>
      <c r="P20" s="234"/>
      <c r="Q20" s="235"/>
      <c r="R20" s="234"/>
      <c r="S20" s="234"/>
      <c r="T20" s="234"/>
      <c r="U20" s="234"/>
      <c r="V20" s="234"/>
      <c r="W20" s="235"/>
      <c r="X20" s="225" t="s">
        <v>218</v>
      </c>
      <c r="Y20" s="225"/>
      <c r="Z20" s="225"/>
      <c r="AA20" s="225"/>
      <c r="AB20" s="225"/>
      <c r="AC20" s="225"/>
      <c r="AD20" s="225"/>
      <c r="AE20" s="225"/>
      <c r="AF20" s="225"/>
      <c r="AG20" s="205" t="s">
        <v>168</v>
      </c>
      <c r="AH20" s="205" t="s">
        <v>169</v>
      </c>
      <c r="AI20" s="226"/>
      <c r="AJ20" s="226"/>
      <c r="AK20" s="226"/>
      <c r="AL20" s="226"/>
      <c r="AM20" s="226"/>
      <c r="AN20" s="226"/>
      <c r="AO20" s="226"/>
      <c r="AP20" s="226"/>
    </row>
    <row r="21" spans="2:42" x14ac:dyDescent="0.25">
      <c r="B21" s="228"/>
      <c r="C21" s="225" t="s">
        <v>217</v>
      </c>
      <c r="D21" s="225"/>
      <c r="E21" s="225"/>
      <c r="F21" s="225"/>
      <c r="G21" s="225"/>
      <c r="H21" s="225"/>
      <c r="I21" s="225"/>
      <c r="J21" s="225"/>
      <c r="K21" s="227"/>
      <c r="L21" s="233"/>
      <c r="M21" s="234"/>
      <c r="N21" s="234"/>
      <c r="O21" s="234"/>
      <c r="P21" s="234"/>
      <c r="Q21" s="235"/>
      <c r="R21" s="234"/>
      <c r="S21" s="234"/>
      <c r="T21" s="234"/>
      <c r="U21" s="234"/>
      <c r="V21" s="234"/>
      <c r="W21" s="235"/>
      <c r="X21" s="225" t="s">
        <v>219</v>
      </c>
      <c r="Y21" s="225"/>
      <c r="Z21" s="225"/>
      <c r="AA21" s="225"/>
      <c r="AB21" s="225"/>
      <c r="AC21" s="225"/>
      <c r="AD21" s="225"/>
      <c r="AE21" s="225"/>
      <c r="AF21" s="225"/>
      <c r="AG21" s="205" t="s">
        <v>168</v>
      </c>
      <c r="AH21" s="205" t="s">
        <v>169</v>
      </c>
      <c r="AI21" s="226"/>
      <c r="AJ21" s="226"/>
      <c r="AK21" s="226"/>
      <c r="AL21" s="226"/>
      <c r="AM21" s="226"/>
      <c r="AN21" s="226"/>
      <c r="AO21" s="226"/>
      <c r="AP21" s="226"/>
    </row>
    <row r="22" spans="2:42" x14ac:dyDescent="0.25">
      <c r="B22" s="228"/>
      <c r="C22" s="225" t="s">
        <v>218</v>
      </c>
      <c r="D22" s="225"/>
      <c r="E22" s="225"/>
      <c r="F22" s="225"/>
      <c r="G22" s="225"/>
      <c r="H22" s="225"/>
      <c r="I22" s="225"/>
      <c r="J22" s="225"/>
      <c r="K22" s="227"/>
      <c r="L22" s="233"/>
      <c r="M22" s="234"/>
      <c r="N22" s="234"/>
      <c r="O22" s="234"/>
      <c r="P22" s="234"/>
      <c r="Q22" s="235"/>
      <c r="R22" s="234"/>
      <c r="S22" s="234"/>
      <c r="T22" s="234"/>
      <c r="U22" s="234"/>
      <c r="V22" s="234"/>
      <c r="W22" s="235"/>
      <c r="X22" s="225" t="s">
        <v>220</v>
      </c>
      <c r="Y22" s="225"/>
      <c r="Z22" s="225"/>
      <c r="AA22" s="225"/>
      <c r="AB22" s="225"/>
      <c r="AC22" s="225"/>
      <c r="AD22" s="225"/>
      <c r="AE22" s="225"/>
      <c r="AF22" s="225"/>
      <c r="AG22" s="205" t="s">
        <v>168</v>
      </c>
      <c r="AH22" s="205" t="s">
        <v>169</v>
      </c>
      <c r="AI22" s="226"/>
      <c r="AJ22" s="226"/>
      <c r="AK22" s="226"/>
      <c r="AL22" s="226"/>
      <c r="AM22" s="226"/>
      <c r="AN22" s="226"/>
      <c r="AO22" s="226"/>
      <c r="AP22" s="226"/>
    </row>
    <row r="23" spans="2:42" x14ac:dyDescent="0.25">
      <c r="B23" s="228"/>
      <c r="C23" s="225" t="s">
        <v>219</v>
      </c>
      <c r="D23" s="225"/>
      <c r="E23" s="225"/>
      <c r="F23" s="225"/>
      <c r="G23" s="225"/>
      <c r="H23" s="225"/>
      <c r="I23" s="225"/>
      <c r="J23" s="225"/>
      <c r="K23" s="227"/>
      <c r="L23" s="233"/>
      <c r="M23" s="234"/>
      <c r="N23" s="234"/>
      <c r="O23" s="234"/>
      <c r="P23" s="234"/>
      <c r="Q23" s="235"/>
      <c r="R23" s="234"/>
      <c r="S23" s="234"/>
      <c r="T23" s="234"/>
      <c r="U23" s="234"/>
      <c r="V23" s="234"/>
      <c r="W23" s="235"/>
      <c r="X23" s="225" t="s">
        <v>221</v>
      </c>
      <c r="Y23" s="225"/>
      <c r="Z23" s="225"/>
      <c r="AA23" s="225"/>
      <c r="AB23" s="225"/>
      <c r="AC23" s="225"/>
      <c r="AD23" s="225"/>
      <c r="AE23" s="225"/>
      <c r="AF23" s="225"/>
      <c r="AG23" s="205" t="s">
        <v>168</v>
      </c>
      <c r="AH23" s="205" t="s">
        <v>169</v>
      </c>
      <c r="AI23" s="226"/>
      <c r="AJ23" s="226"/>
      <c r="AK23" s="226"/>
      <c r="AL23" s="226"/>
      <c r="AM23" s="226"/>
      <c r="AN23" s="226"/>
      <c r="AO23" s="226"/>
      <c r="AP23" s="226"/>
    </row>
    <row r="24" spans="2:42" x14ac:dyDescent="0.25">
      <c r="B24" s="228"/>
      <c r="C24" s="225" t="s">
        <v>220</v>
      </c>
      <c r="D24" s="225"/>
      <c r="E24" s="225"/>
      <c r="F24" s="225"/>
      <c r="G24" s="225"/>
      <c r="H24" s="225"/>
      <c r="I24" s="225"/>
      <c r="J24" s="225"/>
      <c r="K24" s="227"/>
      <c r="L24" s="233"/>
      <c r="M24" s="234"/>
      <c r="N24" s="234"/>
      <c r="O24" s="234"/>
      <c r="P24" s="234"/>
      <c r="Q24" s="235"/>
      <c r="R24" s="234"/>
      <c r="S24" s="234"/>
      <c r="T24" s="234"/>
      <c r="U24" s="234"/>
      <c r="V24" s="234"/>
      <c r="W24" s="235"/>
      <c r="X24" s="242" t="s">
        <v>222</v>
      </c>
      <c r="Y24" s="243"/>
      <c r="Z24" s="243"/>
      <c r="AA24" s="243"/>
      <c r="AB24" s="243"/>
      <c r="AC24" s="243"/>
      <c r="AD24" s="243"/>
      <c r="AE24" s="243"/>
      <c r="AF24" s="243"/>
      <c r="AG24" s="251" t="s">
        <v>168</v>
      </c>
      <c r="AH24" s="253" t="s">
        <v>169</v>
      </c>
      <c r="AI24" s="255"/>
      <c r="AJ24" s="255"/>
      <c r="AK24" s="255"/>
      <c r="AL24" s="255"/>
      <c r="AM24" s="255"/>
      <c r="AN24" s="255"/>
      <c r="AO24" s="255"/>
      <c r="AP24" s="256"/>
    </row>
    <row r="25" spans="2:42" x14ac:dyDescent="0.25">
      <c r="B25" s="228"/>
      <c r="C25" s="225" t="s">
        <v>221</v>
      </c>
      <c r="D25" s="225"/>
      <c r="E25" s="225"/>
      <c r="F25" s="225"/>
      <c r="G25" s="225"/>
      <c r="H25" s="225"/>
      <c r="I25" s="225"/>
      <c r="J25" s="225"/>
      <c r="K25" s="227"/>
      <c r="L25" s="236"/>
      <c r="M25" s="237"/>
      <c r="N25" s="237"/>
      <c r="O25" s="237"/>
      <c r="P25" s="237"/>
      <c r="Q25" s="238"/>
      <c r="R25" s="234"/>
      <c r="S25" s="234"/>
      <c r="T25" s="234"/>
      <c r="U25" s="234"/>
      <c r="V25" s="234"/>
      <c r="W25" s="235"/>
      <c r="X25" s="249"/>
      <c r="Y25" s="250"/>
      <c r="Z25" s="250"/>
      <c r="AA25" s="250"/>
      <c r="AB25" s="250"/>
      <c r="AC25" s="250"/>
      <c r="AD25" s="250"/>
      <c r="AE25" s="250"/>
      <c r="AF25" s="250"/>
      <c r="AG25" s="252"/>
      <c r="AH25" s="254"/>
      <c r="AI25" s="237"/>
      <c r="AJ25" s="237"/>
      <c r="AK25" s="237"/>
      <c r="AL25" s="237"/>
      <c r="AM25" s="237"/>
      <c r="AN25" s="237"/>
      <c r="AO25" s="237"/>
      <c r="AP25" s="238"/>
    </row>
    <row r="26" spans="2:42" ht="14.45" customHeight="1" x14ac:dyDescent="0.25">
      <c r="B26" s="228">
        <v>2</v>
      </c>
      <c r="C26" s="241" t="s">
        <v>223</v>
      </c>
      <c r="D26" s="241"/>
      <c r="E26" s="241"/>
      <c r="F26" s="241"/>
      <c r="G26" s="241"/>
      <c r="H26" s="241"/>
      <c r="I26" s="241"/>
      <c r="J26" s="241"/>
      <c r="K26" s="206"/>
      <c r="L26" s="230" t="s">
        <v>271</v>
      </c>
      <c r="M26" s="231"/>
      <c r="N26" s="231"/>
      <c r="O26" s="231"/>
      <c r="P26" s="231"/>
      <c r="Q26" s="231"/>
      <c r="R26" s="242" t="s">
        <v>224</v>
      </c>
      <c r="S26" s="243"/>
      <c r="T26" s="243"/>
      <c r="U26" s="243"/>
      <c r="V26" s="243"/>
      <c r="W26" s="244"/>
      <c r="X26" s="248" t="s">
        <v>225</v>
      </c>
      <c r="Y26" s="241"/>
      <c r="Z26" s="241"/>
      <c r="AA26" s="241"/>
      <c r="AB26" s="241"/>
      <c r="AC26" s="241"/>
      <c r="AD26" s="241"/>
      <c r="AE26" s="241"/>
      <c r="AF26" s="241"/>
      <c r="AG26" s="228" t="s">
        <v>168</v>
      </c>
      <c r="AH26" s="228" t="s">
        <v>169</v>
      </c>
      <c r="AI26" s="226"/>
      <c r="AJ26" s="226"/>
      <c r="AK26" s="226"/>
      <c r="AL26" s="226"/>
      <c r="AM26" s="226"/>
      <c r="AN26" s="226"/>
      <c r="AO26" s="226"/>
      <c r="AP26" s="226"/>
    </row>
    <row r="27" spans="2:42" x14ac:dyDescent="0.25">
      <c r="B27" s="228"/>
      <c r="C27" s="241"/>
      <c r="D27" s="241"/>
      <c r="E27" s="241"/>
      <c r="F27" s="241"/>
      <c r="G27" s="241"/>
      <c r="H27" s="241"/>
      <c r="I27" s="241"/>
      <c r="J27" s="241"/>
      <c r="K27" s="206"/>
      <c r="L27" s="220" t="s">
        <v>226</v>
      </c>
      <c r="M27" s="221"/>
      <c r="N27" s="221"/>
      <c r="O27" s="221"/>
      <c r="P27" s="221"/>
      <c r="Q27" s="221"/>
      <c r="R27" s="245"/>
      <c r="S27" s="246"/>
      <c r="T27" s="246"/>
      <c r="U27" s="246"/>
      <c r="V27" s="246"/>
      <c r="W27" s="247"/>
      <c r="X27" s="248"/>
      <c r="Y27" s="241"/>
      <c r="Z27" s="241"/>
      <c r="AA27" s="241"/>
      <c r="AB27" s="241"/>
      <c r="AC27" s="241"/>
      <c r="AD27" s="241"/>
      <c r="AE27" s="241"/>
      <c r="AF27" s="241"/>
      <c r="AG27" s="228"/>
      <c r="AH27" s="228"/>
      <c r="AI27" s="226"/>
      <c r="AJ27" s="226"/>
      <c r="AK27" s="226"/>
      <c r="AL27" s="226"/>
      <c r="AM27" s="226"/>
      <c r="AN27" s="226"/>
      <c r="AO27" s="226"/>
      <c r="AP27" s="226"/>
    </row>
    <row r="28" spans="2:42" ht="14.45" customHeight="1" x14ac:dyDescent="0.25">
      <c r="B28" s="228"/>
      <c r="C28" s="241"/>
      <c r="D28" s="241"/>
      <c r="E28" s="241"/>
      <c r="F28" s="241"/>
      <c r="G28" s="241"/>
      <c r="H28" s="241"/>
      <c r="I28" s="241"/>
      <c r="J28" s="241"/>
      <c r="K28" s="206"/>
      <c r="L28" s="220" t="s">
        <v>227</v>
      </c>
      <c r="M28" s="221"/>
      <c r="N28" s="221"/>
      <c r="O28" s="221"/>
      <c r="P28" s="221"/>
      <c r="Q28" s="221"/>
      <c r="R28" s="257" t="s">
        <v>228</v>
      </c>
      <c r="S28" s="258"/>
      <c r="T28" s="258"/>
      <c r="U28" s="258"/>
      <c r="V28" s="258"/>
      <c r="W28" s="259"/>
      <c r="X28" s="248"/>
      <c r="Y28" s="241"/>
      <c r="Z28" s="241"/>
      <c r="AA28" s="241"/>
      <c r="AB28" s="241"/>
      <c r="AC28" s="241"/>
      <c r="AD28" s="241"/>
      <c r="AE28" s="241"/>
      <c r="AF28" s="241"/>
      <c r="AG28" s="228"/>
      <c r="AH28" s="228"/>
      <c r="AI28" s="226"/>
      <c r="AJ28" s="226"/>
      <c r="AK28" s="226"/>
      <c r="AL28" s="226"/>
      <c r="AM28" s="226"/>
      <c r="AN28" s="226"/>
      <c r="AO28" s="226"/>
      <c r="AP28" s="226"/>
    </row>
    <row r="29" spans="2:42" x14ac:dyDescent="0.25">
      <c r="B29" s="228"/>
      <c r="C29" s="241"/>
      <c r="D29" s="241"/>
      <c r="E29" s="241"/>
      <c r="F29" s="241"/>
      <c r="G29" s="241"/>
      <c r="H29" s="241"/>
      <c r="I29" s="241"/>
      <c r="J29" s="241"/>
      <c r="K29" s="206"/>
      <c r="L29" s="220" t="s">
        <v>229</v>
      </c>
      <c r="M29" s="221"/>
      <c r="N29" s="221"/>
      <c r="O29" s="221"/>
      <c r="P29" s="221"/>
      <c r="Q29" s="221"/>
      <c r="R29" s="257"/>
      <c r="S29" s="258"/>
      <c r="T29" s="258"/>
      <c r="U29" s="258"/>
      <c r="V29" s="258"/>
      <c r="W29" s="259"/>
      <c r="X29" s="248"/>
      <c r="Y29" s="241"/>
      <c r="Z29" s="241"/>
      <c r="AA29" s="241"/>
      <c r="AB29" s="241"/>
      <c r="AC29" s="241"/>
      <c r="AD29" s="241"/>
      <c r="AE29" s="241"/>
      <c r="AF29" s="241"/>
      <c r="AG29" s="228"/>
      <c r="AH29" s="228"/>
      <c r="AI29" s="226"/>
      <c r="AJ29" s="226"/>
      <c r="AK29" s="226"/>
      <c r="AL29" s="226"/>
      <c r="AM29" s="226"/>
      <c r="AN29" s="226"/>
      <c r="AO29" s="226"/>
      <c r="AP29" s="226"/>
    </row>
    <row r="30" spans="2:42" x14ac:dyDescent="0.25">
      <c r="B30" s="228"/>
      <c r="C30" s="241"/>
      <c r="D30" s="241"/>
      <c r="E30" s="241"/>
      <c r="F30" s="241"/>
      <c r="G30" s="241"/>
      <c r="H30" s="241"/>
      <c r="I30" s="241"/>
      <c r="J30" s="241"/>
      <c r="K30" s="206"/>
      <c r="L30" s="220" t="s">
        <v>230</v>
      </c>
      <c r="M30" s="221"/>
      <c r="N30" s="221"/>
      <c r="O30" s="221"/>
      <c r="P30" s="221"/>
      <c r="Q30" s="221"/>
      <c r="R30" s="260"/>
      <c r="S30" s="261"/>
      <c r="T30" s="261"/>
      <c r="U30" s="261"/>
      <c r="V30" s="261"/>
      <c r="W30" s="262"/>
      <c r="X30" s="248"/>
      <c r="Y30" s="241"/>
      <c r="Z30" s="241"/>
      <c r="AA30" s="241"/>
      <c r="AB30" s="241"/>
      <c r="AC30" s="241"/>
      <c r="AD30" s="241"/>
      <c r="AE30" s="241"/>
      <c r="AF30" s="241"/>
      <c r="AG30" s="228"/>
      <c r="AH30" s="228"/>
      <c r="AI30" s="226"/>
      <c r="AJ30" s="226"/>
      <c r="AK30" s="226"/>
      <c r="AL30" s="226"/>
      <c r="AM30" s="226"/>
      <c r="AN30" s="226"/>
      <c r="AO30" s="226"/>
      <c r="AP30" s="226"/>
    </row>
    <row r="31" spans="2:42" x14ac:dyDescent="0.25">
      <c r="B31" s="253">
        <v>3</v>
      </c>
      <c r="C31" s="269" t="s">
        <v>231</v>
      </c>
      <c r="D31" s="269"/>
      <c r="E31" s="269"/>
      <c r="F31" s="269"/>
      <c r="G31" s="269"/>
      <c r="H31" s="269"/>
      <c r="I31" s="269"/>
      <c r="J31" s="270"/>
      <c r="L31" s="230" t="s">
        <v>272</v>
      </c>
      <c r="M31" s="231"/>
      <c r="N31" s="231"/>
      <c r="O31" s="231"/>
      <c r="P31" s="231"/>
      <c r="Q31" s="232"/>
      <c r="R31" s="262" t="s">
        <v>232</v>
      </c>
      <c r="S31" s="273"/>
      <c r="T31" s="273"/>
      <c r="U31" s="273"/>
      <c r="V31" s="273"/>
      <c r="W31" s="273"/>
      <c r="X31" s="241" t="s">
        <v>233</v>
      </c>
      <c r="Y31" s="241"/>
      <c r="Z31" s="241"/>
      <c r="AA31" s="241"/>
      <c r="AB31" s="241"/>
      <c r="AC31" s="241"/>
      <c r="AD31" s="241"/>
      <c r="AE31" s="241"/>
      <c r="AF31" s="241"/>
      <c r="AG31" s="228" t="s">
        <v>168</v>
      </c>
      <c r="AH31" s="228" t="s">
        <v>169</v>
      </c>
      <c r="AI31" s="226"/>
      <c r="AJ31" s="226"/>
      <c r="AK31" s="226"/>
      <c r="AL31" s="226"/>
      <c r="AM31" s="226"/>
      <c r="AN31" s="226"/>
      <c r="AO31" s="226"/>
      <c r="AP31" s="226"/>
    </row>
    <row r="32" spans="2:42" x14ac:dyDescent="0.25">
      <c r="B32" s="268"/>
      <c r="C32" s="271"/>
      <c r="D32" s="271"/>
      <c r="E32" s="271"/>
      <c r="F32" s="271"/>
      <c r="G32" s="271"/>
      <c r="H32" s="271"/>
      <c r="I32" s="271"/>
      <c r="J32" s="272"/>
      <c r="L32" s="220" t="s">
        <v>234</v>
      </c>
      <c r="M32" s="221"/>
      <c r="N32" s="221"/>
      <c r="O32" s="221"/>
      <c r="P32" s="221"/>
      <c r="Q32" s="222"/>
      <c r="R32" s="239"/>
      <c r="S32" s="240"/>
      <c r="T32" s="240"/>
      <c r="U32" s="240"/>
      <c r="V32" s="240"/>
      <c r="W32" s="240"/>
      <c r="X32" s="241"/>
      <c r="Y32" s="241"/>
      <c r="Z32" s="241"/>
      <c r="AA32" s="241"/>
      <c r="AB32" s="241"/>
      <c r="AC32" s="241"/>
      <c r="AD32" s="241"/>
      <c r="AE32" s="241"/>
      <c r="AF32" s="241"/>
      <c r="AG32" s="228"/>
      <c r="AH32" s="228"/>
      <c r="AI32" s="226"/>
      <c r="AJ32" s="226"/>
      <c r="AK32" s="226"/>
      <c r="AL32" s="226"/>
      <c r="AM32" s="226"/>
      <c r="AN32" s="226"/>
      <c r="AO32" s="226"/>
      <c r="AP32" s="226"/>
    </row>
    <row r="33" spans="2:42" x14ac:dyDescent="0.25">
      <c r="B33" s="268"/>
      <c r="C33" s="271"/>
      <c r="D33" s="271"/>
      <c r="E33" s="271"/>
      <c r="F33" s="271"/>
      <c r="G33" s="271"/>
      <c r="H33" s="271"/>
      <c r="I33" s="271"/>
      <c r="J33" s="272"/>
      <c r="L33" s="220" t="s">
        <v>235</v>
      </c>
      <c r="M33" s="221"/>
      <c r="N33" s="221"/>
      <c r="O33" s="221"/>
      <c r="P33" s="221"/>
      <c r="Q33" s="222"/>
      <c r="R33" s="274"/>
      <c r="S33" s="275"/>
      <c r="T33" s="275"/>
      <c r="U33" s="275"/>
      <c r="V33" s="275"/>
      <c r="W33" s="275"/>
      <c r="X33" s="276"/>
      <c r="Y33" s="276"/>
      <c r="Z33" s="276"/>
      <c r="AA33" s="276"/>
      <c r="AB33" s="276"/>
      <c r="AC33" s="276"/>
      <c r="AD33" s="276"/>
      <c r="AE33" s="276"/>
      <c r="AF33" s="276"/>
      <c r="AG33" s="253"/>
      <c r="AH33" s="253"/>
      <c r="AI33" s="226"/>
      <c r="AJ33" s="226"/>
      <c r="AK33" s="226"/>
      <c r="AL33" s="226"/>
      <c r="AM33" s="226"/>
      <c r="AN33" s="226"/>
      <c r="AO33" s="226"/>
      <c r="AP33" s="226"/>
    </row>
    <row r="34" spans="2:42" ht="14.45" customHeight="1" x14ac:dyDescent="0.25">
      <c r="B34" s="263">
        <v>4</v>
      </c>
      <c r="C34" s="264" t="s">
        <v>236</v>
      </c>
      <c r="D34" s="264"/>
      <c r="E34" s="264"/>
      <c r="F34" s="264"/>
      <c r="G34" s="264"/>
      <c r="H34" s="264"/>
      <c r="I34" s="264"/>
      <c r="J34" s="264"/>
      <c r="K34" s="207"/>
      <c r="L34" s="265" t="s">
        <v>237</v>
      </c>
      <c r="M34" s="266"/>
      <c r="N34" s="266"/>
      <c r="O34" s="266"/>
      <c r="P34" s="266"/>
      <c r="Q34" s="267"/>
      <c r="R34" s="264" t="s">
        <v>238</v>
      </c>
      <c r="S34" s="264"/>
      <c r="T34" s="264"/>
      <c r="U34" s="264"/>
      <c r="V34" s="264"/>
      <c r="W34" s="264"/>
      <c r="X34" s="264" t="s">
        <v>239</v>
      </c>
      <c r="Y34" s="264"/>
      <c r="Z34" s="264"/>
      <c r="AA34" s="264"/>
      <c r="AB34" s="264"/>
      <c r="AC34" s="264"/>
      <c r="AD34" s="264"/>
      <c r="AE34" s="264"/>
      <c r="AF34" s="264"/>
      <c r="AG34" s="263" t="s">
        <v>168</v>
      </c>
      <c r="AH34" s="263" t="s">
        <v>169</v>
      </c>
      <c r="AI34" s="277"/>
      <c r="AJ34" s="277"/>
      <c r="AK34" s="277"/>
      <c r="AL34" s="277"/>
      <c r="AM34" s="277"/>
      <c r="AN34" s="277"/>
      <c r="AO34" s="277"/>
      <c r="AP34" s="277"/>
    </row>
    <row r="35" spans="2:42" x14ac:dyDescent="0.25">
      <c r="B35" s="263"/>
      <c r="C35" s="264"/>
      <c r="D35" s="264"/>
      <c r="E35" s="264"/>
      <c r="F35" s="264"/>
      <c r="G35" s="264"/>
      <c r="H35" s="264"/>
      <c r="I35" s="264"/>
      <c r="J35" s="264"/>
      <c r="K35" s="128"/>
      <c r="L35" s="278" t="s">
        <v>240</v>
      </c>
      <c r="M35" s="279"/>
      <c r="N35" s="279"/>
      <c r="O35" s="279"/>
      <c r="P35" s="279"/>
      <c r="Q35" s="280"/>
      <c r="R35" s="264"/>
      <c r="S35" s="264"/>
      <c r="T35" s="264"/>
      <c r="U35" s="264"/>
      <c r="V35" s="264"/>
      <c r="W35" s="264"/>
      <c r="X35" s="264"/>
      <c r="Y35" s="264"/>
      <c r="Z35" s="264"/>
      <c r="AA35" s="264"/>
      <c r="AB35" s="264"/>
      <c r="AC35" s="264"/>
      <c r="AD35" s="264"/>
      <c r="AE35" s="264"/>
      <c r="AF35" s="264"/>
      <c r="AG35" s="263"/>
      <c r="AH35" s="263"/>
      <c r="AI35" s="277"/>
      <c r="AJ35" s="277"/>
      <c r="AK35" s="277"/>
      <c r="AL35" s="277"/>
      <c r="AM35" s="277"/>
      <c r="AN35" s="277"/>
      <c r="AO35" s="277"/>
      <c r="AP35" s="277"/>
    </row>
    <row r="36" spans="2:42" ht="14.45" customHeight="1" x14ac:dyDescent="0.25">
      <c r="B36" s="263"/>
      <c r="C36" s="264"/>
      <c r="D36" s="264"/>
      <c r="E36" s="264"/>
      <c r="F36" s="264"/>
      <c r="G36" s="264"/>
      <c r="H36" s="264"/>
      <c r="I36" s="264"/>
      <c r="J36" s="264"/>
      <c r="K36" s="128"/>
      <c r="L36" s="278"/>
      <c r="M36" s="279"/>
      <c r="N36" s="279"/>
      <c r="O36" s="279"/>
      <c r="P36" s="279"/>
      <c r="Q36" s="280"/>
      <c r="R36" s="264"/>
      <c r="S36" s="264"/>
      <c r="T36" s="264"/>
      <c r="U36" s="264"/>
      <c r="V36" s="264"/>
      <c r="W36" s="264"/>
      <c r="X36" s="264"/>
      <c r="Y36" s="264"/>
      <c r="Z36" s="264"/>
      <c r="AA36" s="264"/>
      <c r="AB36" s="264"/>
      <c r="AC36" s="264"/>
      <c r="AD36" s="264"/>
      <c r="AE36" s="264"/>
      <c r="AF36" s="264"/>
      <c r="AG36" s="263"/>
      <c r="AH36" s="263"/>
      <c r="AI36" s="277"/>
      <c r="AJ36" s="277"/>
      <c r="AK36" s="277"/>
      <c r="AL36" s="277"/>
      <c r="AM36" s="277"/>
      <c r="AN36" s="277"/>
      <c r="AO36" s="277"/>
      <c r="AP36" s="277"/>
    </row>
    <row r="37" spans="2:42" x14ac:dyDescent="0.25">
      <c r="B37" s="263"/>
      <c r="C37" s="264"/>
      <c r="D37" s="264"/>
      <c r="E37" s="264"/>
      <c r="F37" s="264"/>
      <c r="G37" s="264"/>
      <c r="H37" s="264"/>
      <c r="I37" s="264"/>
      <c r="J37" s="264"/>
      <c r="K37" s="208"/>
      <c r="L37" s="281"/>
      <c r="M37" s="282"/>
      <c r="N37" s="282"/>
      <c r="O37" s="282"/>
      <c r="P37" s="282"/>
      <c r="Q37" s="283"/>
      <c r="R37" s="264"/>
      <c r="S37" s="264"/>
      <c r="T37" s="264"/>
      <c r="U37" s="264"/>
      <c r="V37" s="264"/>
      <c r="W37" s="264"/>
      <c r="X37" s="264"/>
      <c r="Y37" s="264"/>
      <c r="Z37" s="264"/>
      <c r="AA37" s="264"/>
      <c r="AB37" s="264"/>
      <c r="AC37" s="264"/>
      <c r="AD37" s="264"/>
      <c r="AE37" s="264"/>
      <c r="AF37" s="264"/>
      <c r="AG37" s="263"/>
      <c r="AH37" s="263"/>
      <c r="AI37" s="277"/>
      <c r="AJ37" s="277"/>
      <c r="AK37" s="277"/>
      <c r="AL37" s="277"/>
      <c r="AM37" s="277"/>
      <c r="AN37" s="277"/>
      <c r="AO37" s="277"/>
      <c r="AP37" s="277"/>
    </row>
    <row r="38" spans="2:42" ht="14.45" customHeight="1" x14ac:dyDescent="0.25">
      <c r="B38" s="284">
        <v>5</v>
      </c>
      <c r="C38" s="240" t="s">
        <v>167</v>
      </c>
      <c r="D38" s="240"/>
      <c r="E38" s="240"/>
      <c r="F38" s="240"/>
      <c r="G38" s="240"/>
      <c r="H38" s="240"/>
      <c r="I38" s="240"/>
      <c r="J38" s="240"/>
      <c r="L38" s="225" t="s">
        <v>241</v>
      </c>
      <c r="M38" s="225"/>
      <c r="N38" s="225"/>
      <c r="O38" s="225"/>
      <c r="P38" s="225"/>
      <c r="Q38" s="225"/>
      <c r="R38" s="225" t="s">
        <v>242</v>
      </c>
      <c r="S38" s="225"/>
      <c r="T38" s="225"/>
      <c r="U38" s="225"/>
      <c r="V38" s="225"/>
      <c r="W38" s="225"/>
      <c r="X38" s="226"/>
      <c r="Y38" s="226"/>
      <c r="Z38" s="226"/>
      <c r="AA38" s="226"/>
      <c r="AB38" s="226"/>
      <c r="AC38" s="226"/>
      <c r="AD38" s="226"/>
      <c r="AE38" s="226"/>
      <c r="AF38" s="226"/>
    </row>
    <row r="39" spans="2:42" x14ac:dyDescent="0.25">
      <c r="B39" s="284"/>
      <c r="C39" s="240"/>
      <c r="D39" s="240"/>
      <c r="E39" s="240"/>
      <c r="F39" s="240"/>
      <c r="G39" s="240"/>
      <c r="H39" s="240"/>
      <c r="I39" s="240"/>
      <c r="J39" s="240"/>
      <c r="L39" s="224" t="s">
        <v>254</v>
      </c>
      <c r="M39" s="224"/>
      <c r="N39" s="224"/>
      <c r="O39" s="224"/>
      <c r="P39" s="224"/>
      <c r="Q39" s="224"/>
      <c r="R39" s="240" t="s">
        <v>243</v>
      </c>
      <c r="S39" s="240"/>
      <c r="T39" s="240"/>
      <c r="U39" s="240"/>
      <c r="V39" s="240"/>
      <c r="W39" s="240"/>
      <c r="X39" s="241" t="s">
        <v>244</v>
      </c>
      <c r="Y39" s="241"/>
      <c r="Z39" s="241"/>
      <c r="AA39" s="241"/>
      <c r="AB39" s="241"/>
      <c r="AC39" s="241"/>
      <c r="AD39" s="241"/>
      <c r="AE39" s="241"/>
      <c r="AF39" s="241"/>
      <c r="AG39" s="228" t="s">
        <v>168</v>
      </c>
      <c r="AH39" s="228" t="s">
        <v>169</v>
      </c>
      <c r="AI39" s="226"/>
      <c r="AJ39" s="226"/>
      <c r="AK39" s="226"/>
      <c r="AL39" s="226"/>
      <c r="AM39" s="226"/>
      <c r="AN39" s="226"/>
      <c r="AO39" s="226"/>
      <c r="AP39" s="226"/>
    </row>
    <row r="40" spans="2:42" x14ac:dyDescent="0.25">
      <c r="B40" s="284"/>
      <c r="C40" s="240"/>
      <c r="D40" s="240"/>
      <c r="E40" s="240"/>
      <c r="F40" s="240"/>
      <c r="G40" s="240"/>
      <c r="H40" s="240"/>
      <c r="I40" s="240"/>
      <c r="J40" s="240"/>
      <c r="L40" s="224"/>
      <c r="M40" s="224"/>
      <c r="N40" s="224"/>
      <c r="O40" s="224"/>
      <c r="P40" s="224"/>
      <c r="Q40" s="224"/>
      <c r="R40" s="240"/>
      <c r="S40" s="240"/>
      <c r="T40" s="240"/>
      <c r="U40" s="240"/>
      <c r="V40" s="240"/>
      <c r="W40" s="240"/>
      <c r="X40" s="241"/>
      <c r="Y40" s="241"/>
      <c r="Z40" s="241"/>
      <c r="AA40" s="241"/>
      <c r="AB40" s="241"/>
      <c r="AC40" s="241"/>
      <c r="AD40" s="241"/>
      <c r="AE40" s="241"/>
      <c r="AF40" s="241"/>
      <c r="AG40" s="228"/>
      <c r="AH40" s="228"/>
      <c r="AI40" s="226"/>
      <c r="AJ40" s="226"/>
      <c r="AK40" s="226"/>
      <c r="AL40" s="226"/>
      <c r="AM40" s="226"/>
      <c r="AN40" s="226"/>
      <c r="AO40" s="226"/>
      <c r="AP40" s="226"/>
    </row>
    <row r="41" spans="2:42" x14ac:dyDescent="0.25">
      <c r="B41" s="284"/>
      <c r="C41" s="240"/>
      <c r="D41" s="240"/>
      <c r="E41" s="240"/>
      <c r="F41" s="240"/>
      <c r="G41" s="240"/>
      <c r="H41" s="240"/>
      <c r="I41" s="240"/>
      <c r="J41" s="240"/>
      <c r="L41" s="224" t="s">
        <v>245</v>
      </c>
      <c r="M41" s="224"/>
      <c r="N41" s="224"/>
      <c r="O41" s="224"/>
      <c r="P41" s="224"/>
      <c r="Q41" s="224"/>
      <c r="R41" s="240" t="s">
        <v>246</v>
      </c>
      <c r="S41" s="240"/>
      <c r="T41" s="240"/>
      <c r="U41" s="240"/>
      <c r="V41" s="240"/>
      <c r="W41" s="240"/>
      <c r="X41" s="241" t="s">
        <v>247</v>
      </c>
      <c r="Y41" s="241"/>
      <c r="Z41" s="241"/>
      <c r="AA41" s="241"/>
      <c r="AB41" s="241"/>
      <c r="AC41" s="241"/>
      <c r="AD41" s="241"/>
      <c r="AE41" s="241"/>
      <c r="AF41" s="241"/>
      <c r="AG41" s="228" t="s">
        <v>168</v>
      </c>
      <c r="AH41" s="228" t="s">
        <v>169</v>
      </c>
      <c r="AI41" s="226"/>
      <c r="AJ41" s="226"/>
      <c r="AK41" s="226"/>
      <c r="AL41" s="226"/>
      <c r="AM41" s="226"/>
      <c r="AN41" s="226"/>
      <c r="AO41" s="226"/>
      <c r="AP41" s="226"/>
    </row>
    <row r="42" spans="2:42" x14ac:dyDescent="0.25">
      <c r="B42" s="284"/>
      <c r="C42" s="240"/>
      <c r="D42" s="240"/>
      <c r="E42" s="240"/>
      <c r="F42" s="240"/>
      <c r="G42" s="240"/>
      <c r="H42" s="240"/>
      <c r="I42" s="240"/>
      <c r="J42" s="240"/>
      <c r="L42" s="224"/>
      <c r="M42" s="224"/>
      <c r="N42" s="224"/>
      <c r="O42" s="224"/>
      <c r="P42" s="224"/>
      <c r="Q42" s="224"/>
      <c r="R42" s="240"/>
      <c r="S42" s="240"/>
      <c r="T42" s="240"/>
      <c r="U42" s="240"/>
      <c r="V42" s="240"/>
      <c r="W42" s="240"/>
      <c r="X42" s="241"/>
      <c r="Y42" s="241"/>
      <c r="Z42" s="241"/>
      <c r="AA42" s="241"/>
      <c r="AB42" s="241"/>
      <c r="AC42" s="241"/>
      <c r="AD42" s="241"/>
      <c r="AE42" s="241"/>
      <c r="AF42" s="241"/>
      <c r="AG42" s="228"/>
      <c r="AH42" s="228"/>
      <c r="AI42" s="226"/>
      <c r="AJ42" s="226"/>
      <c r="AK42" s="226"/>
      <c r="AL42" s="226"/>
      <c r="AM42" s="226"/>
      <c r="AN42" s="226"/>
      <c r="AO42" s="226"/>
      <c r="AP42" s="226"/>
    </row>
    <row r="43" spans="2:42" x14ac:dyDescent="0.25">
      <c r="B43" s="284"/>
      <c r="C43" s="240"/>
      <c r="D43" s="240"/>
      <c r="E43" s="240"/>
      <c r="F43" s="240"/>
      <c r="G43" s="240"/>
      <c r="H43" s="240"/>
      <c r="I43" s="240"/>
      <c r="J43" s="240"/>
      <c r="L43" s="224" t="s">
        <v>248</v>
      </c>
      <c r="M43" s="224"/>
      <c r="N43" s="224"/>
      <c r="O43" s="224"/>
      <c r="P43" s="224"/>
      <c r="Q43" s="224"/>
      <c r="R43" s="224" t="s">
        <v>249</v>
      </c>
      <c r="S43" s="224"/>
      <c r="T43" s="224"/>
      <c r="U43" s="224"/>
      <c r="V43" s="224"/>
      <c r="W43" s="224"/>
      <c r="X43" s="240" t="s">
        <v>250</v>
      </c>
      <c r="Y43" s="240"/>
      <c r="Z43" s="240"/>
      <c r="AA43" s="240"/>
      <c r="AB43" s="240"/>
      <c r="AC43" s="240"/>
      <c r="AD43" s="240"/>
      <c r="AE43" s="240"/>
      <c r="AF43" s="240"/>
      <c r="AG43" s="228" t="s">
        <v>168</v>
      </c>
      <c r="AH43" s="228" t="s">
        <v>169</v>
      </c>
      <c r="AI43" s="226"/>
      <c r="AJ43" s="226"/>
      <c r="AK43" s="226"/>
      <c r="AL43" s="226"/>
      <c r="AM43" s="226"/>
      <c r="AN43" s="226"/>
      <c r="AO43" s="226"/>
      <c r="AP43" s="226"/>
    </row>
    <row r="44" spans="2:42" x14ac:dyDescent="0.25">
      <c r="B44" s="284"/>
      <c r="C44" s="240"/>
      <c r="D44" s="240"/>
      <c r="E44" s="240"/>
      <c r="F44" s="240"/>
      <c r="G44" s="240"/>
      <c r="H44" s="240"/>
      <c r="I44" s="240"/>
      <c r="J44" s="240"/>
      <c r="L44" s="224"/>
      <c r="M44" s="224"/>
      <c r="N44" s="224"/>
      <c r="O44" s="224"/>
      <c r="P44" s="224"/>
      <c r="Q44" s="224"/>
      <c r="R44" s="224"/>
      <c r="S44" s="224"/>
      <c r="T44" s="224"/>
      <c r="U44" s="224"/>
      <c r="V44" s="224"/>
      <c r="W44" s="224"/>
      <c r="X44" s="240"/>
      <c r="Y44" s="240"/>
      <c r="Z44" s="240"/>
      <c r="AA44" s="240"/>
      <c r="AB44" s="240"/>
      <c r="AC44" s="240"/>
      <c r="AD44" s="240"/>
      <c r="AE44" s="240"/>
      <c r="AF44" s="240"/>
      <c r="AG44" s="228"/>
      <c r="AH44" s="228"/>
      <c r="AI44" s="226"/>
      <c r="AJ44" s="226"/>
      <c r="AK44" s="226"/>
      <c r="AL44" s="226"/>
      <c r="AM44" s="226"/>
      <c r="AN44" s="226"/>
      <c r="AO44" s="226"/>
      <c r="AP44" s="226"/>
    </row>
    <row r="45" spans="2:42" x14ac:dyDescent="0.25">
      <c r="B45" s="284"/>
      <c r="C45" s="240"/>
      <c r="D45" s="240"/>
      <c r="E45" s="240"/>
      <c r="F45" s="240"/>
      <c r="G45" s="240"/>
      <c r="H45" s="240"/>
      <c r="I45" s="240"/>
      <c r="J45" s="240"/>
      <c r="L45" s="224"/>
      <c r="M45" s="224"/>
      <c r="N45" s="224"/>
      <c r="O45" s="224"/>
      <c r="P45" s="224"/>
      <c r="Q45" s="224"/>
      <c r="R45" s="224"/>
      <c r="S45" s="224"/>
      <c r="T45" s="224"/>
      <c r="U45" s="224"/>
      <c r="V45" s="224"/>
      <c r="W45" s="224"/>
      <c r="X45" s="240"/>
      <c r="Y45" s="240"/>
      <c r="Z45" s="240"/>
      <c r="AA45" s="240"/>
      <c r="AB45" s="240"/>
      <c r="AC45" s="240"/>
      <c r="AD45" s="240"/>
      <c r="AE45" s="240"/>
      <c r="AF45" s="240"/>
      <c r="AG45" s="228"/>
      <c r="AH45" s="228"/>
      <c r="AI45" s="226"/>
      <c r="AJ45" s="226"/>
      <c r="AK45" s="226"/>
      <c r="AL45" s="226"/>
      <c r="AM45" s="226"/>
      <c r="AN45" s="226"/>
      <c r="AO45" s="226"/>
      <c r="AP45" s="226"/>
    </row>
    <row r="47" spans="2:42" x14ac:dyDescent="0.25">
      <c r="B47" t="s">
        <v>251</v>
      </c>
    </row>
    <row r="48" spans="2:42" x14ac:dyDescent="0.25">
      <c r="B48" t="s">
        <v>252</v>
      </c>
    </row>
    <row r="49" spans="2:2" x14ac:dyDescent="0.25">
      <c r="B49" t="s">
        <v>253</v>
      </c>
    </row>
  </sheetData>
  <mergeCells count="133">
    <mergeCell ref="AG43:AG45"/>
    <mergeCell ref="AH43:AH45"/>
    <mergeCell ref="AI43:AP45"/>
    <mergeCell ref="X39:AF40"/>
    <mergeCell ref="AG39:AG40"/>
    <mergeCell ref="AH39:AH40"/>
    <mergeCell ref="AI39:AP40"/>
    <mergeCell ref="L41:Q42"/>
    <mergeCell ref="R41:W42"/>
    <mergeCell ref="X41:AF42"/>
    <mergeCell ref="AG41:AG42"/>
    <mergeCell ref="AH41:AH42"/>
    <mergeCell ref="AI41:AP42"/>
    <mergeCell ref="B38:B45"/>
    <mergeCell ref="C38:J45"/>
    <mergeCell ref="L38:Q38"/>
    <mergeCell ref="R38:W38"/>
    <mergeCell ref="X38:AF38"/>
    <mergeCell ref="L39:Q40"/>
    <mergeCell ref="R39:W40"/>
    <mergeCell ref="L43:Q45"/>
    <mergeCell ref="R43:W45"/>
    <mergeCell ref="X43:AF45"/>
    <mergeCell ref="C25:K25"/>
    <mergeCell ref="AH31:AH33"/>
    <mergeCell ref="AI31:AP33"/>
    <mergeCell ref="L32:Q32"/>
    <mergeCell ref="L33:Q33"/>
    <mergeCell ref="B34:B37"/>
    <mergeCell ref="C34:J37"/>
    <mergeCell ref="L34:Q34"/>
    <mergeCell ref="R34:W37"/>
    <mergeCell ref="X34:AF37"/>
    <mergeCell ref="AG34:AG37"/>
    <mergeCell ref="B31:B33"/>
    <mergeCell ref="C31:J33"/>
    <mergeCell ref="L31:Q31"/>
    <mergeCell ref="R31:W33"/>
    <mergeCell ref="X31:AF33"/>
    <mergeCell ref="AG31:AG33"/>
    <mergeCell ref="AH34:AH37"/>
    <mergeCell ref="AI34:AP37"/>
    <mergeCell ref="L35:Q37"/>
    <mergeCell ref="AI21:AP21"/>
    <mergeCell ref="AG26:AG30"/>
    <mergeCell ref="AH26:AH30"/>
    <mergeCell ref="AI26:AP30"/>
    <mergeCell ref="L27:Q27"/>
    <mergeCell ref="L28:Q28"/>
    <mergeCell ref="R28:W30"/>
    <mergeCell ref="L29:Q29"/>
    <mergeCell ref="L30:Q30"/>
    <mergeCell ref="AI18:AP18"/>
    <mergeCell ref="B26:B30"/>
    <mergeCell ref="C26:J30"/>
    <mergeCell ref="L26:Q26"/>
    <mergeCell ref="R26:W27"/>
    <mergeCell ref="X26:AF30"/>
    <mergeCell ref="X22:AF22"/>
    <mergeCell ref="AI22:AP22"/>
    <mergeCell ref="C23:K23"/>
    <mergeCell ref="X23:AF23"/>
    <mergeCell ref="AI23:AP23"/>
    <mergeCell ref="C24:K24"/>
    <mergeCell ref="X24:AF25"/>
    <mergeCell ref="AG24:AG25"/>
    <mergeCell ref="AH24:AH25"/>
    <mergeCell ref="AI24:AP25"/>
    <mergeCell ref="R19:W25"/>
    <mergeCell ref="X19:AF19"/>
    <mergeCell ref="AI19:AP19"/>
    <mergeCell ref="C20:K20"/>
    <mergeCell ref="X20:AF20"/>
    <mergeCell ref="AI20:AP20"/>
    <mergeCell ref="C21:K21"/>
    <mergeCell ref="X21:AF21"/>
    <mergeCell ref="L12:Q12"/>
    <mergeCell ref="X12:AF12"/>
    <mergeCell ref="AI12:AP12"/>
    <mergeCell ref="C13:K13"/>
    <mergeCell ref="L13:Q13"/>
    <mergeCell ref="X13:AF13"/>
    <mergeCell ref="AI13:AP13"/>
    <mergeCell ref="C14:K14"/>
    <mergeCell ref="L14:Q25"/>
    <mergeCell ref="R14:W15"/>
    <mergeCell ref="X14:AF14"/>
    <mergeCell ref="AI14:AP14"/>
    <mergeCell ref="C15:K15"/>
    <mergeCell ref="X15:AF15"/>
    <mergeCell ref="C22:K22"/>
    <mergeCell ref="AI15:AP15"/>
    <mergeCell ref="C16:K16"/>
    <mergeCell ref="R16:W18"/>
    <mergeCell ref="X16:AF17"/>
    <mergeCell ref="AI16:AP16"/>
    <mergeCell ref="C17:K17"/>
    <mergeCell ref="AI17:AP17"/>
    <mergeCell ref="C18:K19"/>
    <mergeCell ref="X18:AF18"/>
    <mergeCell ref="L9:Q9"/>
    <mergeCell ref="R9:W10"/>
    <mergeCell ref="X9:AF9"/>
    <mergeCell ref="AI9:AP9"/>
    <mergeCell ref="C10:K10"/>
    <mergeCell ref="L10:Q10"/>
    <mergeCell ref="X10:AF10"/>
    <mergeCell ref="AI10:AP10"/>
    <mergeCell ref="B7:B25"/>
    <mergeCell ref="C7:K8"/>
    <mergeCell ref="L7:Q7"/>
    <mergeCell ref="R7:W8"/>
    <mergeCell ref="X7:AF7"/>
    <mergeCell ref="AI7:AP7"/>
    <mergeCell ref="L8:Q8"/>
    <mergeCell ref="X8:AF8"/>
    <mergeCell ref="AI8:AP8"/>
    <mergeCell ref="C9:K9"/>
    <mergeCell ref="C11:K11"/>
    <mergeCell ref="L11:Q11"/>
    <mergeCell ref="R11:W13"/>
    <mergeCell ref="X11:AF11"/>
    <mergeCell ref="AI11:AP11"/>
    <mergeCell ref="C12:K12"/>
    <mergeCell ref="B2:S2"/>
    <mergeCell ref="X4:AP4"/>
    <mergeCell ref="B5:B6"/>
    <mergeCell ref="C5:K6"/>
    <mergeCell ref="L5:Q6"/>
    <mergeCell ref="R5:W6"/>
    <mergeCell ref="X5:AF6"/>
    <mergeCell ref="AG5:AH6"/>
    <mergeCell ref="AI5:AP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1"/>
  <sheetViews>
    <sheetView zoomScale="85" zoomScaleNormal="85" workbookViewId="0">
      <selection activeCell="G21" sqref="G21"/>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5.85546875" style="1" customWidth="1"/>
    <col min="7" max="7" width="16.140625" style="1" customWidth="1"/>
    <col min="8" max="8" width="15.28515625" style="3" customWidth="1"/>
    <col min="9" max="9" width="16.140625" style="3" customWidth="1"/>
    <col min="10" max="10" width="16.85546875" style="3" customWidth="1"/>
    <col min="11" max="11" width="16.28515625" style="3" customWidth="1"/>
    <col min="12" max="12" width="16.5703125" style="3" customWidth="1"/>
    <col min="13" max="13" width="8.85546875" style="1" customWidth="1"/>
    <col min="14" max="14" width="8.42578125" style="1" customWidth="1"/>
    <col min="15" max="16384" width="9.140625" style="1"/>
  </cols>
  <sheetData>
    <row r="1" spans="1:15" s="6" customFormat="1" ht="18" x14ac:dyDescent="0.25">
      <c r="B1" s="2"/>
      <c r="C1" s="10" t="s">
        <v>155</v>
      </c>
      <c r="D1" s="1"/>
      <c r="E1" s="1"/>
      <c r="F1" s="1"/>
      <c r="G1" s="1"/>
      <c r="H1" s="1"/>
      <c r="I1" s="1"/>
      <c r="J1" s="1"/>
      <c r="K1" s="1"/>
      <c r="L1" s="1"/>
      <c r="M1" s="29"/>
      <c r="N1" s="1"/>
      <c r="O1" s="1"/>
    </row>
    <row r="2" spans="1:15" s="8" customFormat="1" x14ac:dyDescent="0.2">
      <c r="B2" s="2"/>
      <c r="C2" s="296" t="s">
        <v>62</v>
      </c>
      <c r="D2" s="296"/>
      <c r="E2" s="296"/>
      <c r="F2" s="296"/>
      <c r="G2" s="296"/>
      <c r="H2" s="296"/>
      <c r="I2" s="296"/>
      <c r="J2" s="296"/>
      <c r="K2" s="296"/>
      <c r="L2" s="296"/>
      <c r="M2" s="296"/>
      <c r="N2" s="296"/>
      <c r="O2" s="1"/>
    </row>
    <row r="3" spans="1:15" s="9" customFormat="1" ht="18" x14ac:dyDescent="0.25">
      <c r="A3" s="83"/>
      <c r="B3" s="79"/>
      <c r="C3" s="4"/>
      <c r="D3" s="4"/>
      <c r="E3" s="4"/>
      <c r="F3" s="4"/>
      <c r="G3" s="4"/>
      <c r="H3" s="2"/>
      <c r="I3" s="1"/>
      <c r="J3" s="1"/>
      <c r="K3" s="1"/>
      <c r="L3" s="2"/>
      <c r="M3" s="30"/>
      <c r="N3" s="30"/>
      <c r="O3" s="1"/>
    </row>
    <row r="4" spans="1:15" s="9" customFormat="1" ht="18" x14ac:dyDescent="0.25">
      <c r="A4" s="83"/>
      <c r="B4" s="79"/>
      <c r="C4" s="4"/>
      <c r="D4" s="4"/>
      <c r="E4" s="4"/>
      <c r="F4" s="4"/>
      <c r="G4" s="4"/>
      <c r="H4" s="2"/>
      <c r="I4" s="1"/>
      <c r="J4" s="1"/>
      <c r="K4" s="1"/>
      <c r="L4" s="2"/>
      <c r="M4" s="30"/>
      <c r="N4" s="30"/>
      <c r="O4" s="1"/>
    </row>
    <row r="5" spans="1:15" s="5" customFormat="1" ht="18.75" x14ac:dyDescent="0.3">
      <c r="A5" s="84"/>
      <c r="B5" s="79"/>
      <c r="C5" s="4"/>
      <c r="D5" s="4"/>
      <c r="E5" s="4"/>
      <c r="F5" s="4"/>
      <c r="G5" s="4"/>
      <c r="H5" s="2"/>
      <c r="I5" s="1"/>
      <c r="J5" s="1"/>
      <c r="K5" s="1"/>
      <c r="L5" s="2"/>
      <c r="M5" s="30"/>
      <c r="N5" s="30"/>
      <c r="O5" s="1"/>
    </row>
    <row r="6" spans="1:15" s="5" customFormat="1" ht="18.75" x14ac:dyDescent="0.3">
      <c r="B6" s="297" t="s">
        <v>0</v>
      </c>
      <c r="C6" s="297"/>
      <c r="D6" s="298" t="s">
        <v>1</v>
      </c>
      <c r="E6" s="297" t="s">
        <v>2</v>
      </c>
      <c r="F6" s="298" t="s">
        <v>4</v>
      </c>
      <c r="G6" s="129"/>
      <c r="H6" s="299" t="s">
        <v>3</v>
      </c>
      <c r="I6" s="299"/>
      <c r="J6" s="299"/>
      <c r="K6" s="299"/>
      <c r="L6" s="299"/>
      <c r="M6" s="298" t="s">
        <v>22</v>
      </c>
      <c r="N6" s="297" t="s">
        <v>23</v>
      </c>
      <c r="O6" s="1"/>
    </row>
    <row r="7" spans="1:15" ht="15" x14ac:dyDescent="0.2">
      <c r="B7" s="297"/>
      <c r="C7" s="297"/>
      <c r="D7" s="298"/>
      <c r="E7" s="297"/>
      <c r="F7" s="298"/>
      <c r="G7" s="129"/>
      <c r="H7" s="130">
        <v>1</v>
      </c>
      <c r="I7" s="130">
        <v>2</v>
      </c>
      <c r="J7" s="130">
        <v>3</v>
      </c>
      <c r="K7" s="130">
        <v>4</v>
      </c>
      <c r="L7" s="130">
        <v>5</v>
      </c>
      <c r="M7" s="298"/>
      <c r="N7" s="297"/>
    </row>
    <row r="8" spans="1:15" s="6" customFormat="1" ht="15.75" thickBot="1" x14ac:dyDescent="0.25">
      <c r="B8" s="131"/>
      <c r="C8" s="132" t="s">
        <v>5</v>
      </c>
      <c r="D8" s="133"/>
      <c r="E8" s="131"/>
      <c r="F8" s="133"/>
      <c r="G8" s="133" t="s">
        <v>70</v>
      </c>
      <c r="H8" s="131"/>
      <c r="I8" s="131"/>
      <c r="J8" s="131"/>
      <c r="K8" s="131"/>
      <c r="L8" s="131"/>
      <c r="M8" s="133"/>
      <c r="N8" s="131"/>
      <c r="O8" s="1"/>
    </row>
    <row r="9" spans="1:15" s="6" customFormat="1" ht="43.5" customHeight="1" x14ac:dyDescent="0.2">
      <c r="B9" s="291">
        <v>1</v>
      </c>
      <c r="C9" s="285" t="s">
        <v>156</v>
      </c>
      <c r="D9" s="288">
        <v>0.4</v>
      </c>
      <c r="E9" s="134" t="s">
        <v>157</v>
      </c>
      <c r="F9" s="135">
        <v>0.2</v>
      </c>
      <c r="G9" s="136" t="s">
        <v>73</v>
      </c>
      <c r="H9" s="137" t="s">
        <v>74</v>
      </c>
      <c r="I9" s="137" t="s">
        <v>75</v>
      </c>
      <c r="J9" s="137" t="s">
        <v>71</v>
      </c>
      <c r="K9" s="137" t="s">
        <v>134</v>
      </c>
      <c r="L9" s="137" t="s">
        <v>72</v>
      </c>
      <c r="M9" s="138"/>
      <c r="N9" s="139"/>
      <c r="O9" s="1"/>
    </row>
    <row r="10" spans="1:15" s="6" customFormat="1" ht="63.75" x14ac:dyDescent="0.2">
      <c r="B10" s="292"/>
      <c r="C10" s="286"/>
      <c r="D10" s="289"/>
      <c r="E10" s="72" t="s">
        <v>142</v>
      </c>
      <c r="F10" s="140">
        <v>0.3</v>
      </c>
      <c r="G10" s="136" t="s">
        <v>136</v>
      </c>
      <c r="H10" s="141" t="s">
        <v>76</v>
      </c>
      <c r="I10" s="141" t="s">
        <v>77</v>
      </c>
      <c r="J10" s="141" t="s">
        <v>78</v>
      </c>
      <c r="K10" s="141" t="s">
        <v>79</v>
      </c>
      <c r="L10" s="141" t="s">
        <v>80</v>
      </c>
      <c r="M10" s="141"/>
      <c r="N10" s="142"/>
      <c r="O10" s="1"/>
    </row>
    <row r="11" spans="1:15" s="6" customFormat="1" ht="63.75" x14ac:dyDescent="0.2">
      <c r="B11" s="292"/>
      <c r="C11" s="286"/>
      <c r="D11" s="289"/>
      <c r="E11" s="72" t="s">
        <v>143</v>
      </c>
      <c r="F11" s="140">
        <v>0.3</v>
      </c>
      <c r="G11" s="136" t="s">
        <v>170</v>
      </c>
      <c r="H11" s="141" t="s">
        <v>119</v>
      </c>
      <c r="I11" s="141" t="s">
        <v>120</v>
      </c>
      <c r="J11" s="141" t="s">
        <v>121</v>
      </c>
      <c r="K11" s="141" t="s">
        <v>122</v>
      </c>
      <c r="L11" s="141" t="s">
        <v>123</v>
      </c>
      <c r="M11" s="141"/>
      <c r="N11" s="142"/>
      <c r="O11" s="1"/>
    </row>
    <row r="12" spans="1:15" s="6" customFormat="1" ht="93.6" customHeight="1" thickBot="1" x14ac:dyDescent="0.25">
      <c r="B12" s="292"/>
      <c r="C12" s="286"/>
      <c r="D12" s="289"/>
      <c r="E12" s="143" t="s">
        <v>146</v>
      </c>
      <c r="F12" s="144">
        <v>0.2</v>
      </c>
      <c r="G12" s="145" t="s">
        <v>82</v>
      </c>
      <c r="H12" s="146" t="s">
        <v>83</v>
      </c>
      <c r="I12" s="146" t="s">
        <v>84</v>
      </c>
      <c r="J12" s="146" t="s">
        <v>85</v>
      </c>
      <c r="K12" s="146" t="s">
        <v>86</v>
      </c>
      <c r="L12" s="146" t="s">
        <v>87</v>
      </c>
      <c r="M12" s="146"/>
      <c r="N12" s="147"/>
      <c r="O12" s="1"/>
    </row>
    <row r="13" spans="1:15" s="6" customFormat="1" ht="38.1" hidden="1" customHeight="1" thickBot="1" x14ac:dyDescent="0.25">
      <c r="B13" s="293"/>
      <c r="C13" s="287"/>
      <c r="D13" s="290"/>
      <c r="E13" s="127"/>
      <c r="F13" s="148"/>
      <c r="G13" s="149"/>
      <c r="H13" s="150"/>
      <c r="I13" s="151"/>
      <c r="J13" s="151"/>
      <c r="K13" s="151"/>
      <c r="L13" s="151"/>
      <c r="M13" s="152"/>
      <c r="N13" s="153"/>
      <c r="O13" s="1"/>
    </row>
    <row r="14" spans="1:15" s="6" customFormat="1" ht="54.6" customHeight="1" thickBot="1" x14ac:dyDescent="0.25">
      <c r="B14" s="291">
        <v>2</v>
      </c>
      <c r="C14" s="134" t="s">
        <v>171</v>
      </c>
      <c r="D14" s="154">
        <v>0.15</v>
      </c>
      <c r="E14" s="155" t="s">
        <v>256</v>
      </c>
      <c r="F14" s="135">
        <v>1</v>
      </c>
      <c r="G14" s="156" t="s">
        <v>257</v>
      </c>
      <c r="H14" s="137" t="s">
        <v>89</v>
      </c>
      <c r="I14" s="137" t="s">
        <v>90</v>
      </c>
      <c r="J14" s="137" t="s">
        <v>91</v>
      </c>
      <c r="K14" s="137" t="s">
        <v>92</v>
      </c>
      <c r="L14" s="137" t="s">
        <v>93</v>
      </c>
      <c r="M14" s="138"/>
      <c r="N14" s="139"/>
      <c r="O14" s="1"/>
    </row>
    <row r="15" spans="1:15" s="6" customFormat="1" ht="62.1" hidden="1" customHeight="1" thickBot="1" x14ac:dyDescent="0.25">
      <c r="B15" s="293"/>
      <c r="C15" s="127"/>
      <c r="D15" s="157"/>
      <c r="E15" s="76"/>
      <c r="F15" s="148"/>
      <c r="G15" s="149"/>
      <c r="H15" s="158"/>
      <c r="I15" s="158"/>
      <c r="J15" s="158"/>
      <c r="K15" s="158"/>
      <c r="L15" s="158"/>
      <c r="M15" s="152"/>
      <c r="N15" s="153"/>
      <c r="O15" s="1"/>
    </row>
    <row r="16" spans="1:15" s="6" customFormat="1" ht="15.95" hidden="1" customHeight="1" thickBot="1" x14ac:dyDescent="0.25">
      <c r="B16" s="306">
        <v>3</v>
      </c>
      <c r="C16" s="300" t="s">
        <v>172</v>
      </c>
      <c r="D16" s="159"/>
      <c r="E16" s="160"/>
      <c r="F16" s="161"/>
      <c r="G16" s="161"/>
      <c r="H16" s="162"/>
      <c r="I16" s="163"/>
      <c r="J16" s="162"/>
      <c r="K16" s="162"/>
      <c r="L16" s="162"/>
      <c r="M16" s="163"/>
      <c r="N16" s="164"/>
      <c r="O16" s="1"/>
    </row>
    <row r="17" spans="2:15" s="6" customFormat="1" ht="64.5" thickBot="1" x14ac:dyDescent="0.25">
      <c r="B17" s="306"/>
      <c r="C17" s="301"/>
      <c r="D17" s="294">
        <v>0.15</v>
      </c>
      <c r="E17" s="72" t="s">
        <v>145</v>
      </c>
      <c r="F17" s="140">
        <v>0.5</v>
      </c>
      <c r="G17" s="136" t="s">
        <v>162</v>
      </c>
      <c r="H17" s="138" t="s">
        <v>96</v>
      </c>
      <c r="I17" s="138" t="s">
        <v>97</v>
      </c>
      <c r="J17" s="137" t="s">
        <v>98</v>
      </c>
      <c r="K17" s="138" t="s">
        <v>99</v>
      </c>
      <c r="L17" s="138" t="s">
        <v>100</v>
      </c>
      <c r="M17" s="141"/>
      <c r="N17" s="147"/>
      <c r="O17" s="1"/>
    </row>
    <row r="18" spans="2:15" s="6" customFormat="1" ht="69" customHeight="1" thickBot="1" x14ac:dyDescent="0.25">
      <c r="B18" s="307"/>
      <c r="C18" s="302"/>
      <c r="D18" s="295"/>
      <c r="E18" s="127" t="s">
        <v>159</v>
      </c>
      <c r="F18" s="148">
        <v>0.5</v>
      </c>
      <c r="G18" s="149" t="s">
        <v>173</v>
      </c>
      <c r="H18" s="165" t="s">
        <v>127</v>
      </c>
      <c r="I18" s="165" t="s">
        <v>128</v>
      </c>
      <c r="J18" s="158" t="s">
        <v>129</v>
      </c>
      <c r="K18" s="165" t="s">
        <v>135</v>
      </c>
      <c r="L18" s="165" t="s">
        <v>130</v>
      </c>
      <c r="M18" s="152"/>
      <c r="N18" s="153"/>
      <c r="O18" s="1"/>
    </row>
    <row r="19" spans="2:15" s="6" customFormat="1" ht="38.450000000000003" hidden="1" customHeight="1" x14ac:dyDescent="0.2">
      <c r="B19" s="291">
        <v>4</v>
      </c>
      <c r="C19" s="308" t="s">
        <v>9</v>
      </c>
      <c r="D19" s="311">
        <v>0.3</v>
      </c>
      <c r="E19" s="166"/>
      <c r="F19" s="167"/>
      <c r="G19" s="168"/>
      <c r="H19" s="169"/>
      <c r="I19" s="169"/>
      <c r="J19" s="169"/>
      <c r="K19" s="169"/>
      <c r="L19" s="169"/>
      <c r="M19" s="170"/>
      <c r="N19" s="171"/>
      <c r="O19" s="1"/>
    </row>
    <row r="20" spans="2:15" s="6" customFormat="1" ht="63.95" customHeight="1" x14ac:dyDescent="0.2">
      <c r="B20" s="292"/>
      <c r="C20" s="309"/>
      <c r="D20" s="311"/>
      <c r="E20" s="86" t="s">
        <v>154</v>
      </c>
      <c r="F20" s="140">
        <v>0.2</v>
      </c>
      <c r="G20" s="136" t="s">
        <v>255</v>
      </c>
      <c r="H20" s="172" t="s">
        <v>6</v>
      </c>
      <c r="I20" s="172" t="s">
        <v>58</v>
      </c>
      <c r="J20" s="172" t="s">
        <v>7</v>
      </c>
      <c r="K20" s="172" t="s">
        <v>125</v>
      </c>
      <c r="L20" s="172" t="s">
        <v>8</v>
      </c>
      <c r="M20" s="141"/>
      <c r="N20" s="142"/>
      <c r="O20" s="1"/>
    </row>
    <row r="21" spans="2:15" s="6" customFormat="1" ht="63.95" customHeight="1" x14ac:dyDescent="0.2">
      <c r="B21" s="292"/>
      <c r="C21" s="309"/>
      <c r="D21" s="311"/>
      <c r="E21" s="86" t="s">
        <v>259</v>
      </c>
      <c r="F21" s="140">
        <v>0.3</v>
      </c>
      <c r="G21" s="136" t="s">
        <v>260</v>
      </c>
      <c r="H21" s="141" t="s">
        <v>261</v>
      </c>
      <c r="I21" s="141" t="s">
        <v>262</v>
      </c>
      <c r="J21" s="141" t="s">
        <v>263</v>
      </c>
      <c r="K21" s="141" t="s">
        <v>264</v>
      </c>
      <c r="L21" s="141" t="s">
        <v>265</v>
      </c>
      <c r="M21" s="173"/>
      <c r="N21" s="174"/>
      <c r="O21" s="1"/>
    </row>
    <row r="22" spans="2:15" s="6" customFormat="1" ht="63.95" customHeight="1" x14ac:dyDescent="0.2">
      <c r="B22" s="292"/>
      <c r="C22" s="309"/>
      <c r="D22" s="311"/>
      <c r="E22" s="86" t="s">
        <v>147</v>
      </c>
      <c r="F22" s="140">
        <v>0.3</v>
      </c>
      <c r="G22" s="136" t="s">
        <v>148</v>
      </c>
      <c r="H22" s="141" t="s">
        <v>149</v>
      </c>
      <c r="I22" s="141" t="s">
        <v>150</v>
      </c>
      <c r="J22" s="141" t="s">
        <v>151</v>
      </c>
      <c r="K22" s="141" t="s">
        <v>152</v>
      </c>
      <c r="L22" s="141" t="s">
        <v>153</v>
      </c>
      <c r="M22" s="173"/>
      <c r="N22" s="174"/>
      <c r="O22" s="1"/>
    </row>
    <row r="23" spans="2:15" s="6" customFormat="1" ht="77.25" thickBot="1" x14ac:dyDescent="0.25">
      <c r="B23" s="293"/>
      <c r="C23" s="310"/>
      <c r="D23" s="312"/>
      <c r="E23" s="86" t="s">
        <v>144</v>
      </c>
      <c r="F23" s="175">
        <v>0.2</v>
      </c>
      <c r="G23" s="176" t="s">
        <v>104</v>
      </c>
      <c r="H23" s="141" t="s">
        <v>105</v>
      </c>
      <c r="I23" s="141" t="s">
        <v>108</v>
      </c>
      <c r="J23" s="141" t="s">
        <v>106</v>
      </c>
      <c r="K23" s="141" t="s">
        <v>107</v>
      </c>
      <c r="L23" s="141" t="s">
        <v>109</v>
      </c>
      <c r="M23" s="177"/>
      <c r="N23" s="178"/>
      <c r="O23" s="1"/>
    </row>
    <row r="24" spans="2:15" s="7" customFormat="1" ht="15.75" thickBot="1" x14ac:dyDescent="0.25">
      <c r="B24" s="179"/>
      <c r="C24" s="180" t="s">
        <v>28</v>
      </c>
      <c r="D24" s="181">
        <f>SUM(D9:D20)</f>
        <v>1</v>
      </c>
      <c r="E24" s="180"/>
      <c r="F24" s="180"/>
      <c r="G24" s="180"/>
      <c r="H24" s="179"/>
      <c r="I24" s="182"/>
      <c r="J24" s="182"/>
      <c r="K24" s="182"/>
      <c r="L24" s="179"/>
      <c r="M24" s="183"/>
      <c r="N24" s="183"/>
      <c r="O24" s="1"/>
    </row>
    <row r="25" spans="2:15" ht="13.5" thickBot="1" x14ac:dyDescent="0.25">
      <c r="B25" s="303" t="s">
        <v>57</v>
      </c>
      <c r="C25" s="304"/>
      <c r="D25" s="304"/>
      <c r="E25" s="304"/>
      <c r="F25" s="304"/>
      <c r="G25" s="304"/>
      <c r="H25" s="304"/>
      <c r="I25" s="304"/>
      <c r="J25" s="304"/>
      <c r="K25" s="304"/>
      <c r="L25" s="304"/>
      <c r="M25" s="304"/>
      <c r="N25" s="305"/>
      <c r="O25" s="36"/>
    </row>
    <row r="26" spans="2:15" x14ac:dyDescent="0.2">
      <c r="B26" s="2"/>
      <c r="H26" s="1"/>
      <c r="I26" s="1"/>
      <c r="J26" s="1"/>
      <c r="K26" s="1"/>
      <c r="L26" s="1"/>
      <c r="M26" s="29"/>
    </row>
    <row r="27" spans="2:15" x14ac:dyDescent="0.2">
      <c r="B27" s="2"/>
      <c r="C27" s="1" t="s">
        <v>138</v>
      </c>
      <c r="H27" s="1"/>
      <c r="I27" s="1"/>
      <c r="J27" s="1"/>
      <c r="K27" s="1"/>
      <c r="L27" s="1"/>
      <c r="M27" s="29"/>
    </row>
    <row r="28" spans="2:15" x14ac:dyDescent="0.2">
      <c r="B28" s="2"/>
      <c r="H28" s="1"/>
      <c r="I28" s="1"/>
      <c r="J28" s="1"/>
      <c r="K28" s="1"/>
      <c r="L28" s="1"/>
      <c r="M28" s="29"/>
    </row>
    <row r="29" spans="2:15" x14ac:dyDescent="0.2">
      <c r="B29" s="2"/>
      <c r="H29" s="1"/>
      <c r="I29" s="1"/>
      <c r="J29" s="1"/>
      <c r="K29" s="1"/>
      <c r="L29" s="1"/>
      <c r="M29" s="29"/>
    </row>
    <row r="30" spans="2:15" x14ac:dyDescent="0.2">
      <c r="B30" s="2"/>
      <c r="H30" s="1"/>
      <c r="I30" s="1"/>
      <c r="J30" s="1"/>
      <c r="K30" s="1"/>
      <c r="L30" s="1"/>
      <c r="M30" s="29"/>
    </row>
    <row r="31" spans="2:15" x14ac:dyDescent="0.2">
      <c r="B31" s="2"/>
      <c r="H31" s="1"/>
      <c r="I31" s="1"/>
      <c r="J31" s="1"/>
      <c r="K31" s="1"/>
      <c r="L31" s="1"/>
      <c r="M31" s="29"/>
    </row>
  </sheetData>
  <mergeCells count="19">
    <mergeCell ref="B25:N25"/>
    <mergeCell ref="B16:B18"/>
    <mergeCell ref="C19:C23"/>
    <mergeCell ref="D19:D23"/>
    <mergeCell ref="B19:B23"/>
    <mergeCell ref="C9:C13"/>
    <mergeCell ref="D9:D13"/>
    <mergeCell ref="B9:B13"/>
    <mergeCell ref="D17:D18"/>
    <mergeCell ref="C2:N2"/>
    <mergeCell ref="B6:C7"/>
    <mergeCell ref="D6:D7"/>
    <mergeCell ref="E6:E7"/>
    <mergeCell ref="F6:F7"/>
    <mergeCell ref="H6:L6"/>
    <mergeCell ref="M6:M7"/>
    <mergeCell ref="N6:N7"/>
    <mergeCell ref="C16:C18"/>
    <mergeCell ref="B14:B15"/>
  </mergeCells>
  <phoneticPr fontId="18" type="noConversion"/>
  <pageMargins left="0.23622047244094491" right="0.23622047244094491" top="0.74803149606299213" bottom="0.74803149606299213" header="0.31496062992125984" footer="0.31496062992125984"/>
  <pageSetup paperSize="9" scale="6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A0510-2BD4-4E47-A3E6-235ED33C091A}">
  <sheetPr>
    <pageSetUpPr fitToPage="1"/>
  </sheetPr>
  <dimension ref="A1:M30"/>
  <sheetViews>
    <sheetView topLeftCell="A16" zoomScale="85" zoomScaleNormal="85" workbookViewId="0">
      <selection activeCell="B14" sqref="B14:F22"/>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5.85546875" style="1" customWidth="1"/>
    <col min="7" max="7" width="16.140625" style="1" customWidth="1"/>
    <col min="8" max="8" width="15.28515625" style="3" customWidth="1"/>
    <col min="9" max="9" width="16.140625" style="3" customWidth="1"/>
    <col min="10" max="10" width="16.85546875" style="3" customWidth="1"/>
    <col min="11" max="11" width="16.28515625" style="3" customWidth="1"/>
    <col min="12" max="12" width="16.5703125" style="3" customWidth="1"/>
    <col min="13" max="16384" width="9.140625" style="1"/>
  </cols>
  <sheetData>
    <row r="1" spans="1:13" s="6" customFormat="1" ht="18" x14ac:dyDescent="0.25">
      <c r="B1" s="2"/>
      <c r="C1" s="10" t="s">
        <v>10</v>
      </c>
      <c r="D1" s="1"/>
      <c r="E1" s="1"/>
      <c r="F1" s="1"/>
      <c r="G1" s="1"/>
      <c r="H1" s="1"/>
      <c r="I1" s="1"/>
      <c r="J1" s="1"/>
      <c r="K1" s="1"/>
      <c r="L1" s="1"/>
      <c r="M1" s="1"/>
    </row>
    <row r="2" spans="1:13" s="8" customFormat="1" x14ac:dyDescent="0.2">
      <c r="B2" s="2"/>
      <c r="C2" s="296"/>
      <c r="D2" s="296"/>
      <c r="E2" s="296"/>
      <c r="F2" s="296"/>
      <c r="G2" s="296"/>
      <c r="H2" s="296"/>
      <c r="I2" s="296"/>
      <c r="J2" s="296"/>
      <c r="K2" s="296"/>
      <c r="L2" s="296"/>
      <c r="M2" s="1"/>
    </row>
    <row r="3" spans="1:13" s="9" customFormat="1" ht="18" x14ac:dyDescent="0.25">
      <c r="A3" s="83"/>
      <c r="B3" s="79"/>
      <c r="C3" s="10" t="s">
        <v>160</v>
      </c>
      <c r="D3" s="4"/>
      <c r="E3" s="4"/>
      <c r="F3" s="4"/>
      <c r="G3" s="6" t="s">
        <v>29</v>
      </c>
      <c r="H3" s="10"/>
      <c r="I3" s="1"/>
      <c r="J3" s="1"/>
      <c r="K3" s="1"/>
      <c r="L3" s="2"/>
      <c r="M3" s="1"/>
    </row>
    <row r="4" spans="1:13" s="9" customFormat="1" ht="18.75" x14ac:dyDescent="0.3">
      <c r="A4" s="83"/>
      <c r="B4" s="79"/>
      <c r="C4" s="4"/>
      <c r="D4" s="4"/>
      <c r="E4" s="4"/>
      <c r="F4" s="4"/>
      <c r="G4" s="6" t="s">
        <v>30</v>
      </c>
      <c r="H4" s="10"/>
      <c r="I4" s="10"/>
      <c r="J4" s="10"/>
      <c r="K4" s="5"/>
      <c r="L4" s="5"/>
      <c r="M4" s="1"/>
    </row>
    <row r="5" spans="1:13" s="5" customFormat="1" ht="18.75" x14ac:dyDescent="0.3">
      <c r="A5" s="84"/>
      <c r="B5" s="79"/>
      <c r="C5" s="4"/>
      <c r="D5" s="4"/>
      <c r="E5" s="4"/>
      <c r="F5" s="4"/>
      <c r="G5" s="4"/>
      <c r="H5" s="2"/>
      <c r="I5" s="1"/>
      <c r="J5" s="1"/>
      <c r="K5" s="1"/>
      <c r="L5" s="2"/>
      <c r="M5" s="1"/>
    </row>
    <row r="6" spans="1:13" s="5" customFormat="1" ht="18.75" x14ac:dyDescent="0.3">
      <c r="B6" s="334" t="s">
        <v>0</v>
      </c>
      <c r="C6" s="334"/>
      <c r="D6" s="335" t="s">
        <v>1</v>
      </c>
      <c r="E6" s="334" t="s">
        <v>2</v>
      </c>
      <c r="F6" s="335" t="s">
        <v>4</v>
      </c>
      <c r="G6" s="60"/>
      <c r="H6" s="336" t="s">
        <v>3</v>
      </c>
      <c r="I6" s="336"/>
      <c r="J6" s="336"/>
      <c r="K6" s="336"/>
      <c r="L6" s="336"/>
      <c r="M6" s="1"/>
    </row>
    <row r="7" spans="1:13" ht="15" x14ac:dyDescent="0.2">
      <c r="B7" s="334"/>
      <c r="C7" s="334"/>
      <c r="D7" s="335"/>
      <c r="E7" s="334"/>
      <c r="F7" s="335"/>
      <c r="G7" s="60"/>
      <c r="H7" s="59" t="s">
        <v>48</v>
      </c>
      <c r="I7" s="59" t="s">
        <v>49</v>
      </c>
      <c r="J7" s="59" t="s">
        <v>50</v>
      </c>
      <c r="K7" s="59" t="s">
        <v>52</v>
      </c>
      <c r="L7" s="59" t="s">
        <v>51</v>
      </c>
    </row>
    <row r="8" spans="1:13" s="6" customFormat="1" ht="15.75" thickBot="1" x14ac:dyDescent="0.25">
      <c r="B8" s="38"/>
      <c r="C8" s="39" t="s">
        <v>5</v>
      </c>
      <c r="D8" s="40"/>
      <c r="E8" s="38"/>
      <c r="F8" s="40"/>
      <c r="G8" s="40" t="s">
        <v>70</v>
      </c>
      <c r="H8" s="38" t="s">
        <v>140</v>
      </c>
      <c r="I8" s="38" t="s">
        <v>140</v>
      </c>
      <c r="J8" s="38" t="s">
        <v>140</v>
      </c>
      <c r="K8" s="38" t="s">
        <v>140</v>
      </c>
      <c r="L8" s="38" t="s">
        <v>140</v>
      </c>
      <c r="M8" s="1"/>
    </row>
    <row r="9" spans="1:13" s="6" customFormat="1" ht="43.5" customHeight="1" thickBot="1" x14ac:dyDescent="0.25">
      <c r="B9" s="315">
        <v>1</v>
      </c>
      <c r="C9" s="328" t="s">
        <v>156</v>
      </c>
      <c r="D9" s="331">
        <v>0.4</v>
      </c>
      <c r="E9" s="71" t="str">
        <f>'A.3 Functional criteria'!E9</f>
        <v xml:space="preserve">1.1   Company experience in planning, development and execution of QA/QC services in large capital projects. </v>
      </c>
      <c r="F9" s="55">
        <f>'A.3 Functional criteria'!F9</f>
        <v>0.2</v>
      </c>
      <c r="G9" s="63" t="str">
        <f>'A.3 Functional criteria'!G9</f>
        <v>Contact details &amp; Project details for verification</v>
      </c>
      <c r="H9" s="32"/>
      <c r="I9" s="32"/>
      <c r="J9" s="32"/>
      <c r="K9" s="32"/>
      <c r="L9" s="32"/>
      <c r="M9" s="1"/>
    </row>
    <row r="10" spans="1:13" s="6" customFormat="1" ht="74.45" customHeight="1" thickBot="1" x14ac:dyDescent="0.25">
      <c r="B10" s="316"/>
      <c r="C10" s="329"/>
      <c r="D10" s="332"/>
      <c r="E10" s="71" t="str">
        <f>'A.3 Functional criteria'!E10</f>
        <v>1.2   Demonstrate how you have managed the support to a regulated organisation and have successfully implemented the required services.</v>
      </c>
      <c r="F10" s="108">
        <f>'A.3 Functional criteria'!F10</f>
        <v>0.3</v>
      </c>
      <c r="G10" s="63" t="str">
        <f>'A.3 Functional criteria'!G10</f>
        <v>Evidence of summarised Scope of Work implemented as per 1.1</v>
      </c>
      <c r="H10" s="53"/>
      <c r="I10" s="53"/>
      <c r="J10" s="53"/>
      <c r="K10" s="53"/>
      <c r="L10" s="53"/>
      <c r="M10" s="1"/>
    </row>
    <row r="11" spans="1:13" s="6" customFormat="1" ht="64.5" thickBot="1" x14ac:dyDescent="0.25">
      <c r="B11" s="316"/>
      <c r="C11" s="329"/>
      <c r="D11" s="332"/>
      <c r="E11" s="71" t="str">
        <f>'A.3 Functional criteria'!E11</f>
        <v>1.3   Number of relevant references with a description of scope of work performed (evaluating and providing solutions)</v>
      </c>
      <c r="F11" s="108">
        <f>'A.3 Functional criteria'!F11</f>
        <v>0.3</v>
      </c>
      <c r="G11" s="63" t="str">
        <f>'A.3 Functional criteria'!G11</f>
        <v>Evidence of recommended changes and implementation of solutions</v>
      </c>
      <c r="H11" s="53"/>
      <c r="I11" s="53"/>
      <c r="J11" s="53"/>
      <c r="K11" s="53"/>
      <c r="L11" s="53"/>
      <c r="M11" s="1"/>
    </row>
    <row r="12" spans="1:13" s="6" customFormat="1" ht="96" customHeight="1" thickBot="1" x14ac:dyDescent="0.25">
      <c r="B12" s="316"/>
      <c r="C12" s="329"/>
      <c r="D12" s="332"/>
      <c r="E12" s="71" t="str">
        <f>'A.3 Functional criteria'!E12</f>
        <v>1.4  Demonstrate capability and capacity by showing a track record in the abovementioned services for 4 years or more aligned to the technologies specified in the SoW.</v>
      </c>
      <c r="F12" s="108">
        <f>'A.3 Functional criteria'!F12</f>
        <v>0.2</v>
      </c>
      <c r="G12" s="63" t="str">
        <f>'A.3 Functional criteria'!G12</f>
        <v>KPI's and/or improvement metrics that ensured successful execution of scope of work.</v>
      </c>
      <c r="H12" s="68"/>
      <c r="I12" s="68"/>
      <c r="J12" s="68"/>
      <c r="K12" s="68"/>
      <c r="L12" s="68"/>
      <c r="M12" s="1"/>
    </row>
    <row r="13" spans="1:13" s="6" customFormat="1" ht="38.1" hidden="1" customHeight="1" thickBot="1" x14ac:dyDescent="0.25">
      <c r="B13" s="317"/>
      <c r="C13" s="330"/>
      <c r="D13" s="333"/>
      <c r="E13" s="71">
        <f>'A.3 Functional criteria'!E13</f>
        <v>0</v>
      </c>
      <c r="F13" s="108">
        <f>'A.3 Functional criteria'!F13</f>
        <v>0</v>
      </c>
      <c r="G13" s="63">
        <f>'A.3 Functional criteria'!G13</f>
        <v>0</v>
      </c>
      <c r="H13" s="75"/>
      <c r="I13" s="35"/>
      <c r="J13" s="35"/>
      <c r="K13" s="35"/>
      <c r="L13" s="35"/>
      <c r="M13" s="1"/>
    </row>
    <row r="14" spans="1:13" s="6" customFormat="1" ht="54.6" customHeight="1" thickBot="1" x14ac:dyDescent="0.25">
      <c r="B14" s="111">
        <v>2</v>
      </c>
      <c r="C14" s="117" t="str">
        <f>'A.3 Functional criteria'!C14</f>
        <v>The consultant’s special area of expertise and deep understanding of large capital projects</v>
      </c>
      <c r="D14" s="109">
        <v>0.15</v>
      </c>
      <c r="E14" s="73" t="str">
        <f>'A.3 Functional criteria'!E14</f>
        <v>2.1   Number of relevant references with a description of scope of work  (assisting companies with QA/QC planning and management of large capital projects)  detail the success achieved over the last 5 years including resource timeline deployment</v>
      </c>
      <c r="F14" s="109">
        <v>1</v>
      </c>
      <c r="G14" s="69" t="str">
        <f>'A.3 Functional criteria'!G14</f>
        <v>Close out report indicating success and resource deployment</v>
      </c>
      <c r="H14" s="32"/>
      <c r="I14" s="32"/>
      <c r="J14" s="32"/>
      <c r="K14" s="32"/>
      <c r="L14" s="32"/>
      <c r="M14" s="1"/>
    </row>
    <row r="15" spans="1:13" s="6" customFormat="1" ht="62.1" customHeight="1" thickBot="1" x14ac:dyDescent="0.25">
      <c r="B15" s="315">
        <v>3</v>
      </c>
      <c r="C15" s="324" t="s">
        <v>161</v>
      </c>
      <c r="D15" s="326">
        <v>0.15</v>
      </c>
      <c r="E15" s="123" t="s">
        <v>145</v>
      </c>
      <c r="F15" s="124">
        <v>0.5</v>
      </c>
      <c r="G15" s="125" t="s">
        <v>162</v>
      </c>
      <c r="H15" s="115"/>
      <c r="I15" s="66"/>
      <c r="J15" s="66"/>
      <c r="K15" s="66"/>
      <c r="L15" s="66"/>
      <c r="M15" s="1"/>
    </row>
    <row r="16" spans="1:13" s="6" customFormat="1" ht="66.599999999999994" customHeight="1" thickBot="1" x14ac:dyDescent="0.25">
      <c r="B16" s="317"/>
      <c r="C16" s="325"/>
      <c r="D16" s="327"/>
      <c r="E16" s="126" t="s">
        <v>159</v>
      </c>
      <c r="F16" s="124">
        <v>0.5</v>
      </c>
      <c r="G16" s="125" t="str">
        <f>'A.3 Functional criteria'!G18</f>
        <v xml:space="preserve">Number of contactable  references and summarised skills improvement plan </v>
      </c>
      <c r="H16" s="116"/>
      <c r="I16" s="52"/>
      <c r="J16" s="32"/>
      <c r="K16" s="32"/>
      <c r="L16" s="32"/>
      <c r="M16" s="1"/>
    </row>
    <row r="17" spans="2:13" s="6" customFormat="1" ht="51.75" hidden="1" thickBot="1" x14ac:dyDescent="0.25">
      <c r="B17" s="113"/>
      <c r="C17" s="118"/>
      <c r="D17" s="119"/>
      <c r="E17" s="120" t="s">
        <v>115</v>
      </c>
      <c r="F17" s="121">
        <v>0</v>
      </c>
      <c r="G17" s="122" t="s">
        <v>95</v>
      </c>
      <c r="H17" s="52"/>
      <c r="I17" s="52"/>
      <c r="J17" s="32"/>
      <c r="K17" s="52"/>
      <c r="L17" s="52"/>
      <c r="M17" s="1"/>
    </row>
    <row r="18" spans="2:13" s="6" customFormat="1" ht="69" hidden="1" customHeight="1" thickBot="1" x14ac:dyDescent="0.25">
      <c r="B18" s="114"/>
      <c r="C18" s="112"/>
      <c r="D18" s="110"/>
      <c r="E18" s="76" t="s">
        <v>139</v>
      </c>
      <c r="F18" s="57">
        <v>0</v>
      </c>
      <c r="G18" s="65" t="s">
        <v>101</v>
      </c>
      <c r="H18" s="67"/>
      <c r="I18" s="67"/>
      <c r="J18" s="66"/>
      <c r="K18" s="67"/>
      <c r="L18" s="67"/>
      <c r="M18" s="1"/>
    </row>
    <row r="19" spans="2:13" s="6" customFormat="1" ht="38.450000000000003" customHeight="1" x14ac:dyDescent="0.2">
      <c r="B19" s="315">
        <v>4</v>
      </c>
      <c r="C19" s="318" t="s">
        <v>9</v>
      </c>
      <c r="D19" s="321">
        <v>0.3</v>
      </c>
      <c r="E19" s="73" t="s">
        <v>116</v>
      </c>
      <c r="F19" s="80">
        <v>0.3</v>
      </c>
      <c r="G19" s="81" t="s">
        <v>102</v>
      </c>
      <c r="H19" s="82"/>
      <c r="I19" s="82"/>
      <c r="J19" s="82"/>
      <c r="K19" s="82"/>
      <c r="L19" s="82"/>
      <c r="M19" s="1"/>
    </row>
    <row r="20" spans="2:13" s="6" customFormat="1" ht="38.450000000000003" customHeight="1" x14ac:dyDescent="0.2">
      <c r="B20" s="316"/>
      <c r="C20" s="319"/>
      <c r="D20" s="322"/>
      <c r="E20" s="86" t="s">
        <v>259</v>
      </c>
      <c r="F20" s="209">
        <v>0.3</v>
      </c>
      <c r="G20" s="136" t="s">
        <v>260</v>
      </c>
      <c r="H20" s="210"/>
      <c r="I20" s="210"/>
      <c r="J20" s="210"/>
      <c r="K20" s="210"/>
      <c r="L20" s="210"/>
      <c r="M20" s="1"/>
    </row>
    <row r="21" spans="2:13" s="6" customFormat="1" ht="48.6" customHeight="1" x14ac:dyDescent="0.2">
      <c r="B21" s="316"/>
      <c r="C21" s="319"/>
      <c r="D21" s="322"/>
      <c r="E21" s="37" t="s">
        <v>268</v>
      </c>
      <c r="F21" s="56">
        <v>0.2</v>
      </c>
      <c r="G21" s="63" t="s">
        <v>103</v>
      </c>
      <c r="H21" s="33"/>
      <c r="I21" s="33"/>
      <c r="J21" s="33"/>
      <c r="K21" s="33"/>
      <c r="L21" s="33"/>
      <c r="M21" s="1"/>
    </row>
    <row r="22" spans="2:13" s="6" customFormat="1" ht="77.25" thickBot="1" x14ac:dyDescent="0.25">
      <c r="B22" s="317"/>
      <c r="C22" s="320"/>
      <c r="D22" s="323"/>
      <c r="E22" s="74" t="s">
        <v>269</v>
      </c>
      <c r="F22" s="77">
        <v>0.2</v>
      </c>
      <c r="G22" s="78" t="s">
        <v>104</v>
      </c>
      <c r="H22" s="61"/>
      <c r="I22" s="61"/>
      <c r="J22" s="61"/>
      <c r="K22" s="61"/>
      <c r="L22" s="61"/>
      <c r="M22" s="1"/>
    </row>
    <row r="23" spans="2:13" s="7" customFormat="1" ht="15.75" thickBot="1" x14ac:dyDescent="0.25">
      <c r="B23" s="2"/>
      <c r="C23" s="4" t="s">
        <v>28</v>
      </c>
      <c r="D23" s="42">
        <f>SUM(D9:D21)</f>
        <v>1</v>
      </c>
      <c r="E23" s="4"/>
      <c r="F23" s="4"/>
      <c r="G23" s="4"/>
      <c r="H23" s="2"/>
      <c r="I23" s="1"/>
      <c r="J23" s="1"/>
      <c r="K23" s="1"/>
      <c r="L23" s="2"/>
      <c r="M23" s="1"/>
    </row>
    <row r="24" spans="2:13" ht="13.5" thickBot="1" x14ac:dyDescent="0.25">
      <c r="B24" s="313" t="s">
        <v>57</v>
      </c>
      <c r="C24" s="314"/>
      <c r="D24" s="314"/>
      <c r="E24" s="314"/>
      <c r="F24" s="314"/>
      <c r="G24" s="314"/>
      <c r="H24" s="314"/>
      <c r="I24" s="314"/>
      <c r="J24" s="314"/>
      <c r="K24" s="314"/>
      <c r="L24" s="314"/>
      <c r="M24" s="36"/>
    </row>
    <row r="25" spans="2:13" x14ac:dyDescent="0.2">
      <c r="B25" s="2"/>
      <c r="H25" s="1"/>
      <c r="I25" s="1"/>
      <c r="J25" s="1"/>
      <c r="K25" s="1"/>
      <c r="L25" s="1"/>
    </row>
    <row r="26" spans="2:13" x14ac:dyDescent="0.2">
      <c r="B26" s="2"/>
      <c r="C26" s="1" t="s">
        <v>138</v>
      </c>
      <c r="H26" s="1"/>
      <c r="I26" s="1"/>
      <c r="J26" s="1"/>
      <c r="K26" s="1"/>
      <c r="L26" s="1"/>
    </row>
    <row r="27" spans="2:13" x14ac:dyDescent="0.2">
      <c r="B27" s="2"/>
      <c r="H27" s="1"/>
      <c r="I27" s="1"/>
      <c r="J27" s="1"/>
      <c r="K27" s="1"/>
      <c r="L27" s="1"/>
    </row>
    <row r="28" spans="2:13" x14ac:dyDescent="0.2">
      <c r="B28" s="2"/>
      <c r="H28" s="1"/>
      <c r="I28" s="1"/>
      <c r="J28" s="1"/>
      <c r="K28" s="1"/>
      <c r="L28" s="1"/>
    </row>
    <row r="29" spans="2:13" x14ac:dyDescent="0.2">
      <c r="B29" s="2"/>
      <c r="H29" s="1"/>
      <c r="I29" s="1"/>
      <c r="J29" s="1"/>
      <c r="K29" s="1"/>
      <c r="L29" s="1"/>
    </row>
    <row r="30" spans="2:13" x14ac:dyDescent="0.2">
      <c r="B30" s="2"/>
      <c r="H30" s="1"/>
      <c r="I30" s="1"/>
      <c r="J30" s="1"/>
      <c r="K30" s="1"/>
      <c r="L30" s="1"/>
    </row>
  </sheetData>
  <mergeCells count="16">
    <mergeCell ref="B9:B13"/>
    <mergeCell ref="C9:C13"/>
    <mergeCell ref="D9:D13"/>
    <mergeCell ref="C2:L2"/>
    <mergeCell ref="B6:C7"/>
    <mergeCell ref="D6:D7"/>
    <mergeCell ref="E6:E7"/>
    <mergeCell ref="F6:F7"/>
    <mergeCell ref="H6:L6"/>
    <mergeCell ref="B24:L24"/>
    <mergeCell ref="B19:B22"/>
    <mergeCell ref="C19:C22"/>
    <mergeCell ref="D19:D22"/>
    <mergeCell ref="C15:C16"/>
    <mergeCell ref="B15:B16"/>
    <mergeCell ref="D15:D16"/>
  </mergeCells>
  <pageMargins left="0.23622047244094491" right="0.23622047244094491" top="0.74803149606299213" bottom="0.74803149606299213" header="0.31496062992125984" footer="0.31496062992125984"/>
  <pageSetup paperSize="9"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6"/>
  <sheetViews>
    <sheetView topLeftCell="A6" zoomScale="90" zoomScaleNormal="90" workbookViewId="0">
      <selection activeCell="C28" sqref="C28"/>
    </sheetView>
  </sheetViews>
  <sheetFormatPr defaultColWidth="9.140625" defaultRowHeight="12.75" x14ac:dyDescent="0.2"/>
  <cols>
    <col min="1" max="1" width="3.5703125" style="1" bestFit="1" customWidth="1"/>
    <col min="2" max="2" width="35.42578125" style="1" customWidth="1"/>
    <col min="3" max="3" width="7.42578125" style="1" customWidth="1"/>
    <col min="4" max="4" width="63.140625" style="1" customWidth="1"/>
    <col min="5" max="5" width="5.85546875" style="1" customWidth="1"/>
    <col min="6" max="6" width="11.140625" style="3" customWidth="1"/>
    <col min="7" max="7" width="10.5703125" style="3" customWidth="1"/>
    <col min="8" max="8" width="11.28515625" style="1" customWidth="1"/>
    <col min="9" max="9" width="10.7109375" style="1" customWidth="1"/>
    <col min="10" max="10" width="11.140625" style="1" customWidth="1"/>
    <col min="11" max="16384" width="9.140625" style="1"/>
  </cols>
  <sheetData>
    <row r="1" spans="1:10" s="6" customFormat="1" ht="28.5" customHeight="1" x14ac:dyDescent="0.25">
      <c r="A1" s="10" t="s">
        <v>10</v>
      </c>
      <c r="B1" s="10"/>
      <c r="C1" s="10"/>
      <c r="D1" s="10"/>
      <c r="E1" s="10"/>
      <c r="F1" s="10"/>
      <c r="G1" s="10"/>
      <c r="H1" s="10"/>
    </row>
    <row r="2" spans="1:10" s="8" customFormat="1" ht="27.6" customHeight="1" x14ac:dyDescent="0.25">
      <c r="A2" s="10" t="s">
        <v>68</v>
      </c>
      <c r="B2" s="10"/>
      <c r="C2" s="10"/>
      <c r="D2" s="10"/>
      <c r="E2" s="10"/>
      <c r="F2" s="10"/>
      <c r="G2" s="10"/>
      <c r="H2" s="10"/>
    </row>
    <row r="3" spans="1:10" s="9" customFormat="1" ht="17.45" customHeight="1" x14ac:dyDescent="0.25">
      <c r="A3" s="10"/>
      <c r="B3" s="10"/>
      <c r="C3" s="10"/>
      <c r="D3" s="10"/>
      <c r="E3" s="10"/>
      <c r="F3" s="10"/>
      <c r="G3" s="10"/>
      <c r="H3" s="10"/>
    </row>
    <row r="4" spans="1:10" s="9" customFormat="1" ht="18" x14ac:dyDescent="0.25">
      <c r="A4" s="10"/>
      <c r="B4" s="10"/>
      <c r="C4" s="10"/>
      <c r="D4" s="10"/>
      <c r="E4" s="10"/>
      <c r="F4" s="10"/>
      <c r="G4" s="10"/>
      <c r="H4" s="10"/>
    </row>
    <row r="5" spans="1:10" s="5" customFormat="1" ht="18.75" x14ac:dyDescent="0.3">
      <c r="A5" s="6" t="s">
        <v>29</v>
      </c>
      <c r="B5" s="10"/>
      <c r="C5" s="10"/>
      <c r="D5" s="10"/>
      <c r="E5" s="6" t="s">
        <v>30</v>
      </c>
      <c r="F5" s="10"/>
      <c r="G5" s="10"/>
      <c r="H5" s="10"/>
    </row>
    <row r="6" spans="1:10" s="5" customFormat="1" ht="18.600000000000001" customHeight="1" x14ac:dyDescent="0.3">
      <c r="B6" s="6"/>
      <c r="C6" s="6"/>
      <c r="D6" s="6"/>
      <c r="E6" s="6"/>
      <c r="F6" s="22"/>
      <c r="G6" s="22"/>
    </row>
    <row r="7" spans="1:10" ht="15.75" x14ac:dyDescent="0.2">
      <c r="A7" s="6"/>
      <c r="B7" s="6"/>
      <c r="C7" s="6"/>
      <c r="D7" s="6"/>
      <c r="E7" s="6"/>
      <c r="F7" s="28" t="s">
        <v>48</v>
      </c>
      <c r="G7" s="28" t="s">
        <v>49</v>
      </c>
      <c r="H7" s="28" t="s">
        <v>50</v>
      </c>
      <c r="I7" s="28" t="s">
        <v>51</v>
      </c>
      <c r="J7" s="28" t="s">
        <v>51</v>
      </c>
    </row>
    <row r="8" spans="1:10" s="6" customFormat="1" ht="15.75" customHeight="1" thickBot="1" x14ac:dyDescent="0.25">
      <c r="A8" s="38"/>
      <c r="B8" s="39" t="s">
        <v>5</v>
      </c>
      <c r="C8" s="40"/>
      <c r="D8" s="38"/>
      <c r="E8" s="40"/>
      <c r="F8" s="24" t="s">
        <v>11</v>
      </c>
      <c r="G8" s="24" t="s">
        <v>11</v>
      </c>
      <c r="H8" s="24" t="s">
        <v>11</v>
      </c>
      <c r="I8" s="24" t="s">
        <v>11</v>
      </c>
      <c r="J8" s="24" t="s">
        <v>11</v>
      </c>
    </row>
    <row r="9" spans="1:10" s="6" customFormat="1" ht="26.1" customHeight="1" x14ac:dyDescent="0.2">
      <c r="A9" s="338">
        <v>2.1</v>
      </c>
      <c r="B9" s="341" t="s">
        <v>61</v>
      </c>
      <c r="C9" s="331">
        <v>0.5</v>
      </c>
      <c r="D9" s="41" t="s">
        <v>45</v>
      </c>
      <c r="E9" s="43">
        <v>0.25</v>
      </c>
      <c r="F9" s="23"/>
      <c r="G9" s="23"/>
      <c r="H9" s="23"/>
      <c r="I9" s="23"/>
      <c r="J9" s="23"/>
    </row>
    <row r="10" spans="1:10" s="6" customFormat="1" ht="25.5" x14ac:dyDescent="0.2">
      <c r="A10" s="339"/>
      <c r="B10" s="342"/>
      <c r="C10" s="332"/>
      <c r="D10" s="37" t="s">
        <v>63</v>
      </c>
      <c r="E10" s="44">
        <v>0.3</v>
      </c>
      <c r="F10" s="23"/>
      <c r="G10" s="23"/>
      <c r="H10" s="23"/>
      <c r="I10" s="23"/>
      <c r="J10" s="23"/>
    </row>
    <row r="11" spans="1:10" s="6" customFormat="1" ht="41.45" customHeight="1" x14ac:dyDescent="0.2">
      <c r="A11" s="339"/>
      <c r="B11" s="342"/>
      <c r="C11" s="332"/>
      <c r="D11" s="37" t="s">
        <v>64</v>
      </c>
      <c r="E11" s="44">
        <v>0.25</v>
      </c>
      <c r="F11" s="23"/>
      <c r="G11" s="23"/>
      <c r="H11" s="23"/>
      <c r="I11" s="23"/>
      <c r="J11" s="23"/>
    </row>
    <row r="12" spans="1:10" s="6" customFormat="1" ht="122.1" customHeight="1" thickBot="1" x14ac:dyDescent="0.25">
      <c r="A12" s="340"/>
      <c r="B12" s="343"/>
      <c r="C12" s="333"/>
      <c r="D12" s="34" t="s">
        <v>53</v>
      </c>
      <c r="E12" s="45">
        <v>0.2</v>
      </c>
      <c r="F12" s="23"/>
      <c r="G12" s="23"/>
      <c r="H12" s="23"/>
      <c r="I12" s="23"/>
      <c r="J12" s="23"/>
    </row>
    <row r="13" spans="1:10" s="6" customFormat="1" ht="38.25" x14ac:dyDescent="0.2">
      <c r="A13" s="338">
        <v>2.2000000000000002</v>
      </c>
      <c r="B13" s="344" t="s">
        <v>54</v>
      </c>
      <c r="C13" s="331">
        <v>0.1</v>
      </c>
      <c r="D13" s="41" t="s">
        <v>65</v>
      </c>
      <c r="E13" s="43">
        <v>0.4</v>
      </c>
      <c r="F13" s="23"/>
      <c r="G13" s="23"/>
      <c r="H13" s="23"/>
      <c r="I13" s="23"/>
      <c r="J13" s="23"/>
    </row>
    <row r="14" spans="1:10" s="6" customFormat="1" ht="38.25" x14ac:dyDescent="0.2">
      <c r="A14" s="339"/>
      <c r="B14" s="345"/>
      <c r="C14" s="332"/>
      <c r="D14" s="37" t="s">
        <v>66</v>
      </c>
      <c r="E14" s="44">
        <v>0.2</v>
      </c>
      <c r="F14" s="23"/>
      <c r="G14" s="23"/>
      <c r="H14" s="23"/>
      <c r="I14" s="23"/>
      <c r="J14" s="23"/>
    </row>
    <row r="15" spans="1:10" s="6" customFormat="1" ht="29.45" customHeight="1" thickBot="1" x14ac:dyDescent="0.25">
      <c r="A15" s="340"/>
      <c r="B15" s="346"/>
      <c r="C15" s="333"/>
      <c r="D15" s="34" t="s">
        <v>55</v>
      </c>
      <c r="E15" s="45">
        <v>0.4</v>
      </c>
      <c r="F15" s="23"/>
      <c r="G15" s="23"/>
      <c r="H15" s="23"/>
      <c r="I15" s="23"/>
      <c r="J15" s="23"/>
    </row>
    <row r="16" spans="1:10" s="6" customFormat="1" ht="15.6" hidden="1" customHeight="1" x14ac:dyDescent="0.2">
      <c r="A16" s="347">
        <v>2.2999999999999998</v>
      </c>
      <c r="B16" s="344" t="s">
        <v>24</v>
      </c>
      <c r="C16" s="331">
        <v>0.1</v>
      </c>
      <c r="D16" s="41"/>
      <c r="E16" s="43"/>
      <c r="F16" s="23"/>
      <c r="G16" s="23"/>
      <c r="H16" s="23"/>
      <c r="I16" s="23"/>
      <c r="J16" s="23"/>
    </row>
    <row r="17" spans="1:13" s="6" customFormat="1" ht="34.5" customHeight="1" x14ac:dyDescent="0.2">
      <c r="A17" s="348"/>
      <c r="B17" s="345"/>
      <c r="C17" s="332"/>
      <c r="D17" s="37" t="s">
        <v>67</v>
      </c>
      <c r="E17" s="44">
        <v>0.5</v>
      </c>
      <c r="F17" s="23"/>
      <c r="G17" s="23"/>
      <c r="H17" s="23"/>
      <c r="I17" s="23"/>
      <c r="J17" s="23"/>
    </row>
    <row r="18" spans="1:13" s="6" customFormat="1" ht="32.1" customHeight="1" x14ac:dyDescent="0.2">
      <c r="A18" s="348"/>
      <c r="B18" s="345"/>
      <c r="C18" s="332"/>
      <c r="D18" s="37" t="s">
        <v>60</v>
      </c>
      <c r="E18" s="44">
        <v>0.3</v>
      </c>
      <c r="F18" s="23"/>
      <c r="G18" s="23"/>
      <c r="H18" s="23"/>
      <c r="I18" s="23"/>
      <c r="J18" s="23"/>
    </row>
    <row r="19" spans="1:13" s="6" customFormat="1" ht="29.1" customHeight="1" thickBot="1" x14ac:dyDescent="0.25">
      <c r="A19" s="349"/>
      <c r="B19" s="346"/>
      <c r="C19" s="333"/>
      <c r="D19" s="34" t="s">
        <v>56</v>
      </c>
      <c r="E19" s="45">
        <v>0.2</v>
      </c>
      <c r="F19" s="23"/>
      <c r="G19" s="23"/>
      <c r="H19" s="23"/>
      <c r="I19" s="23"/>
      <c r="J19" s="23"/>
    </row>
    <row r="20" spans="1:13" s="6" customFormat="1" ht="29.1" customHeight="1" x14ac:dyDescent="0.2">
      <c r="A20" s="347">
        <v>2.4</v>
      </c>
      <c r="B20" s="350" t="s">
        <v>9</v>
      </c>
      <c r="C20" s="326">
        <v>0.3</v>
      </c>
      <c r="D20" s="41" t="s">
        <v>25</v>
      </c>
      <c r="E20" s="43">
        <v>0.8</v>
      </c>
      <c r="F20" s="23"/>
      <c r="G20" s="23"/>
      <c r="H20" s="23"/>
      <c r="I20" s="23"/>
      <c r="J20" s="23"/>
    </row>
    <row r="21" spans="1:13" s="6" customFormat="1" ht="26.25" thickBot="1" x14ac:dyDescent="0.25">
      <c r="A21" s="349"/>
      <c r="B21" s="351"/>
      <c r="C21" s="327"/>
      <c r="D21" s="34" t="s">
        <v>59</v>
      </c>
      <c r="E21" s="45">
        <v>0.2</v>
      </c>
      <c r="F21" s="23"/>
      <c r="G21" s="23"/>
      <c r="H21" s="23"/>
      <c r="I21" s="23"/>
      <c r="J21" s="23"/>
    </row>
    <row r="22" spans="1:13" ht="13.5" thickBot="1" x14ac:dyDescent="0.25">
      <c r="A22" s="2"/>
      <c r="B22" s="4" t="s">
        <v>28</v>
      </c>
      <c r="C22" s="42">
        <f>SUM(C9:C21)</f>
        <v>1</v>
      </c>
      <c r="D22" s="4"/>
      <c r="E22" s="4"/>
      <c r="F22" s="1"/>
      <c r="G22" s="1"/>
    </row>
    <row r="23" spans="1:13" ht="13.5" thickBot="1" x14ac:dyDescent="0.25">
      <c r="A23" s="313" t="s">
        <v>57</v>
      </c>
      <c r="B23" s="314"/>
      <c r="C23" s="314"/>
      <c r="D23" s="314"/>
      <c r="E23" s="314"/>
      <c r="F23" s="314"/>
      <c r="G23" s="314"/>
      <c r="H23" s="314"/>
      <c r="I23" s="314"/>
      <c r="J23" s="314"/>
      <c r="K23" s="314"/>
      <c r="L23" s="337"/>
      <c r="M23" s="36"/>
    </row>
    <row r="24" spans="1:13" x14ac:dyDescent="0.2">
      <c r="A24" s="2"/>
      <c r="F24" s="1"/>
      <c r="G24" s="1"/>
      <c r="K24" s="29"/>
    </row>
    <row r="25" spans="1:13" x14ac:dyDescent="0.2">
      <c r="A25" s="2"/>
      <c r="F25" s="1"/>
      <c r="G25" s="1"/>
      <c r="K25" s="29"/>
    </row>
    <row r="26" spans="1:13" x14ac:dyDescent="0.2">
      <c r="A26" s="2"/>
      <c r="B26" s="1" t="s">
        <v>27</v>
      </c>
      <c r="F26" s="1"/>
      <c r="G26" s="1"/>
      <c r="K26" s="29"/>
    </row>
  </sheetData>
  <mergeCells count="13">
    <mergeCell ref="A23:L23"/>
    <mergeCell ref="A9:A12"/>
    <mergeCell ref="B9:B12"/>
    <mergeCell ref="C9:C12"/>
    <mergeCell ref="A13:A15"/>
    <mergeCell ref="B13:B15"/>
    <mergeCell ref="C13:C15"/>
    <mergeCell ref="A16:A19"/>
    <mergeCell ref="B16:B19"/>
    <mergeCell ref="C16:C19"/>
    <mergeCell ref="A20:A21"/>
    <mergeCell ref="B20:B21"/>
    <mergeCell ref="C20:C21"/>
  </mergeCells>
  <phoneticPr fontId="18" type="noConversion"/>
  <pageMargins left="0.25" right="0.25" top="0.75" bottom="0.75" header="0.3" footer="0.3"/>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330A-33B7-437B-9ED0-0C0DD2FACE3D}">
  <sheetPr>
    <pageSetUpPr fitToPage="1"/>
  </sheetPr>
  <dimension ref="A1:R29"/>
  <sheetViews>
    <sheetView zoomScale="70" zoomScaleNormal="70" workbookViewId="0">
      <selection activeCell="J17" sqref="J17"/>
    </sheetView>
  </sheetViews>
  <sheetFormatPr defaultColWidth="9.140625" defaultRowHeight="12.75" x14ac:dyDescent="0.2"/>
  <cols>
    <col min="1" max="1" width="9.140625" style="1"/>
    <col min="2" max="2" width="3.5703125" style="1" bestFit="1" customWidth="1"/>
    <col min="3" max="3" width="35.42578125" style="1" customWidth="1"/>
    <col min="4" max="4" width="7.42578125" style="1" customWidth="1"/>
    <col min="5" max="5" width="68.140625" style="1" customWidth="1"/>
    <col min="6" max="6" width="9.28515625" style="1" customWidth="1"/>
    <col min="7" max="7" width="16.140625" style="1" customWidth="1"/>
    <col min="8" max="9" width="15.28515625" style="3" customWidth="1"/>
    <col min="10" max="11" width="16.140625" style="3" customWidth="1"/>
    <col min="12" max="13" width="16.85546875" style="3" customWidth="1"/>
    <col min="14" max="15" width="16.28515625" style="3" customWidth="1"/>
    <col min="16" max="17" width="16.5703125" style="3" customWidth="1"/>
    <col min="18" max="16384" width="9.140625" style="1"/>
  </cols>
  <sheetData>
    <row r="1" spans="1:18" s="6" customFormat="1" ht="18" x14ac:dyDescent="0.25">
      <c r="B1" s="2"/>
      <c r="C1" s="10" t="s">
        <v>10</v>
      </c>
      <c r="D1" s="1"/>
      <c r="E1" s="1"/>
      <c r="F1" s="1"/>
      <c r="G1" s="1"/>
      <c r="H1" s="1"/>
      <c r="I1" s="1"/>
      <c r="J1" s="1"/>
      <c r="K1" s="1"/>
      <c r="L1" s="1"/>
      <c r="M1" s="1"/>
      <c r="N1" s="1"/>
      <c r="O1" s="1"/>
      <c r="P1" s="1"/>
      <c r="Q1" s="1"/>
      <c r="R1" s="1"/>
    </row>
    <row r="2" spans="1:18" s="8" customFormat="1" x14ac:dyDescent="0.2">
      <c r="B2" s="2"/>
      <c r="C2" s="296"/>
      <c r="D2" s="296"/>
      <c r="E2" s="296"/>
      <c r="F2" s="296"/>
      <c r="G2" s="296"/>
      <c r="H2" s="296"/>
      <c r="I2" s="296"/>
      <c r="J2" s="296"/>
      <c r="K2" s="296"/>
      <c r="L2" s="296"/>
      <c r="M2" s="296"/>
      <c r="N2" s="296"/>
      <c r="O2" s="296"/>
      <c r="P2" s="296"/>
      <c r="Q2" s="58"/>
      <c r="R2" s="1"/>
    </row>
    <row r="3" spans="1:18" s="9" customFormat="1" ht="18" x14ac:dyDescent="0.25">
      <c r="A3" s="83"/>
      <c r="B3" s="79"/>
      <c r="C3" s="10" t="s">
        <v>160</v>
      </c>
      <c r="D3" s="4"/>
      <c r="E3" s="4"/>
      <c r="F3" s="4"/>
      <c r="G3" s="6" t="s">
        <v>29</v>
      </c>
      <c r="H3" s="10"/>
      <c r="I3" s="10"/>
      <c r="J3" s="1"/>
      <c r="K3" s="1"/>
      <c r="L3" s="1"/>
      <c r="M3" s="1"/>
      <c r="N3" s="1"/>
      <c r="O3" s="1"/>
      <c r="P3" s="2"/>
      <c r="Q3" s="2"/>
      <c r="R3" s="1"/>
    </row>
    <row r="4" spans="1:18" s="9" customFormat="1" ht="18.75" x14ac:dyDescent="0.3">
      <c r="A4" s="83"/>
      <c r="B4" s="79"/>
      <c r="C4" s="4"/>
      <c r="D4" s="4"/>
      <c r="E4" s="4"/>
      <c r="F4" s="4"/>
      <c r="G4" s="6" t="s">
        <v>30</v>
      </c>
      <c r="H4" s="10"/>
      <c r="I4" s="10"/>
      <c r="J4" s="10"/>
      <c r="K4" s="10"/>
      <c r="L4" s="10"/>
      <c r="M4" s="10"/>
      <c r="N4" s="5"/>
      <c r="O4" s="5"/>
      <c r="P4" s="5"/>
      <c r="Q4" s="5"/>
      <c r="R4" s="1"/>
    </row>
    <row r="5" spans="1:18" s="5" customFormat="1" ht="19.5" thickBot="1" x14ac:dyDescent="0.35">
      <c r="A5" s="84"/>
      <c r="B5" s="79"/>
      <c r="C5" s="4"/>
      <c r="D5" s="4"/>
      <c r="E5" s="4"/>
      <c r="F5" s="4"/>
      <c r="G5" s="4"/>
      <c r="H5" s="2"/>
      <c r="I5" s="2"/>
      <c r="J5" s="1"/>
      <c r="K5" s="1"/>
      <c r="L5" s="1"/>
      <c r="M5" s="1"/>
      <c r="N5" s="1"/>
      <c r="O5" s="1"/>
      <c r="P5" s="2"/>
      <c r="Q5" s="2"/>
      <c r="R5" s="1"/>
    </row>
    <row r="6" spans="1:18" s="5" customFormat="1" ht="19.5" thickBot="1" x14ac:dyDescent="0.35">
      <c r="B6" s="370" t="s">
        <v>0</v>
      </c>
      <c r="C6" s="371"/>
      <c r="D6" s="374" t="s">
        <v>1</v>
      </c>
      <c r="E6" s="371" t="s">
        <v>2</v>
      </c>
      <c r="F6" s="376" t="s">
        <v>4</v>
      </c>
      <c r="G6" s="358"/>
      <c r="H6" s="184" t="s">
        <v>3</v>
      </c>
      <c r="I6" s="184"/>
      <c r="J6" s="184"/>
      <c r="K6" s="184"/>
      <c r="L6" s="184"/>
      <c r="M6" s="184"/>
      <c r="N6" s="184"/>
      <c r="O6" s="184"/>
      <c r="P6" s="184"/>
      <c r="Q6" s="185"/>
      <c r="R6" s="1"/>
    </row>
    <row r="7" spans="1:18" ht="24.95" customHeight="1" thickBot="1" x14ac:dyDescent="0.25">
      <c r="B7" s="372"/>
      <c r="C7" s="373"/>
      <c r="D7" s="375"/>
      <c r="E7" s="373"/>
      <c r="F7" s="377"/>
      <c r="G7" s="359"/>
      <c r="H7" s="354" t="s">
        <v>48</v>
      </c>
      <c r="I7" s="355"/>
      <c r="J7" s="356" t="s">
        <v>49</v>
      </c>
      <c r="K7" s="355"/>
      <c r="L7" s="356" t="s">
        <v>50</v>
      </c>
      <c r="M7" s="355"/>
      <c r="N7" s="356" t="s">
        <v>52</v>
      </c>
      <c r="O7" s="355"/>
      <c r="P7" s="356" t="s">
        <v>51</v>
      </c>
      <c r="Q7" s="357"/>
    </row>
    <row r="8" spans="1:18" s="6" customFormat="1" ht="15.75" thickBot="1" x14ac:dyDescent="0.25">
      <c r="B8" s="186"/>
      <c r="C8" s="187" t="s">
        <v>5</v>
      </c>
      <c r="D8" s="188"/>
      <c r="E8" s="189"/>
      <c r="F8" s="188"/>
      <c r="G8" s="188" t="s">
        <v>70</v>
      </c>
      <c r="H8" s="189" t="s">
        <v>140</v>
      </c>
      <c r="I8" s="189" t="s">
        <v>12</v>
      </c>
      <c r="J8" s="189" t="s">
        <v>140</v>
      </c>
      <c r="K8" s="189" t="s">
        <v>12</v>
      </c>
      <c r="L8" s="189" t="s">
        <v>140</v>
      </c>
      <c r="M8" s="189" t="s">
        <v>12</v>
      </c>
      <c r="N8" s="189" t="s">
        <v>140</v>
      </c>
      <c r="O8" s="189" t="s">
        <v>12</v>
      </c>
      <c r="P8" s="189" t="s">
        <v>140</v>
      </c>
      <c r="Q8" s="190" t="s">
        <v>12</v>
      </c>
      <c r="R8" s="1"/>
    </row>
    <row r="9" spans="1:18" s="6" customFormat="1" ht="43.5" customHeight="1" thickBot="1" x14ac:dyDescent="0.25">
      <c r="B9" s="367">
        <v>1</v>
      </c>
      <c r="C9" s="368" t="s">
        <v>163</v>
      </c>
      <c r="D9" s="288">
        <v>0.4</v>
      </c>
      <c r="E9" s="134" t="str">
        <f>'A.3 Functional criteria'!E9</f>
        <v xml:space="preserve">1.1   Company experience in planning, development and execution of QA/QC services in large capital projects. </v>
      </c>
      <c r="F9" s="135">
        <f>'A.3 Functional criteria'!F9</f>
        <v>0.2</v>
      </c>
      <c r="G9" s="136" t="str">
        <f>'A.3 Functional criteria'!G9</f>
        <v>Contact details &amp; Project details for verification</v>
      </c>
      <c r="H9" s="137">
        <v>5</v>
      </c>
      <c r="I9" s="191">
        <f>H9/5*($D$9*F9)</f>
        <v>8.0000000000000016E-2</v>
      </c>
      <c r="J9" s="137">
        <v>0</v>
      </c>
      <c r="K9" s="191">
        <f>J9/5*($D$9*F9)</f>
        <v>0</v>
      </c>
      <c r="L9" s="137">
        <v>0</v>
      </c>
      <c r="M9" s="191">
        <f>L9/5*($D$9*F9)</f>
        <v>0</v>
      </c>
      <c r="N9" s="137">
        <v>0</v>
      </c>
      <c r="O9" s="191">
        <f>N9/5*($D$9*F9)</f>
        <v>0</v>
      </c>
      <c r="P9" s="137">
        <v>0</v>
      </c>
      <c r="Q9" s="192">
        <f>P9/5*($D$9*F9)</f>
        <v>0</v>
      </c>
      <c r="R9" s="1"/>
    </row>
    <row r="10" spans="1:18" s="6" customFormat="1" ht="64.5" thickBot="1" x14ac:dyDescent="0.25">
      <c r="B10" s="306"/>
      <c r="C10" s="369"/>
      <c r="D10" s="289"/>
      <c r="E10" s="134" t="str">
        <f>'A.3 Functional criteria'!E10</f>
        <v>1.2   Demonstrate how you have managed the support to a regulated organisation and have successfully implemented the required services.</v>
      </c>
      <c r="F10" s="135">
        <f>'A.3 Functional criteria'!F10</f>
        <v>0.3</v>
      </c>
      <c r="G10" s="136" t="str">
        <f>'A.3 Functional criteria'!G10</f>
        <v>Evidence of summarised Scope of Work implemented as per 1.1</v>
      </c>
      <c r="H10" s="141">
        <v>5</v>
      </c>
      <c r="I10" s="193">
        <f t="shared" ref="I10:I15" si="0">H10/5*($D$9*F10)</f>
        <v>0.12</v>
      </c>
      <c r="J10" s="141">
        <v>0</v>
      </c>
      <c r="K10" s="193">
        <f>J10/5*($D$9*F10)</f>
        <v>0</v>
      </c>
      <c r="L10" s="141">
        <v>0</v>
      </c>
      <c r="M10" s="193">
        <f t="shared" ref="M10:M15" si="1">L10/5*($D$9*F10)</f>
        <v>0</v>
      </c>
      <c r="N10" s="141">
        <v>0</v>
      </c>
      <c r="O10" s="193">
        <f t="shared" ref="O10:O15" si="2">N10/5*($D$9*F10)</f>
        <v>0</v>
      </c>
      <c r="P10" s="141">
        <v>0</v>
      </c>
      <c r="Q10" s="194">
        <f t="shared" ref="Q10:Q15" si="3">P10/5*($D$9*F10)</f>
        <v>0</v>
      </c>
      <c r="R10" s="1"/>
    </row>
    <row r="11" spans="1:18" s="6" customFormat="1" ht="64.5" thickBot="1" x14ac:dyDescent="0.25">
      <c r="B11" s="306"/>
      <c r="C11" s="369"/>
      <c r="D11" s="289"/>
      <c r="E11" s="134" t="str">
        <f>'A.3 Functional criteria'!E11</f>
        <v>1.3   Number of relevant references with a description of scope of work performed (evaluating and providing solutions)</v>
      </c>
      <c r="F11" s="135">
        <f>'A.3 Functional criteria'!F11</f>
        <v>0.3</v>
      </c>
      <c r="G11" s="136" t="str">
        <f>'A.3 Functional criteria'!G11</f>
        <v>Evidence of recommended changes and implementation of solutions</v>
      </c>
      <c r="H11" s="141">
        <v>5</v>
      </c>
      <c r="I11" s="193">
        <f t="shared" si="0"/>
        <v>0.12</v>
      </c>
      <c r="J11" s="141">
        <v>0</v>
      </c>
      <c r="K11" s="193">
        <f>J11/5*($D$9*F11)</f>
        <v>0</v>
      </c>
      <c r="L11" s="141">
        <v>0</v>
      </c>
      <c r="M11" s="193">
        <f t="shared" si="1"/>
        <v>0</v>
      </c>
      <c r="N11" s="141">
        <v>0</v>
      </c>
      <c r="O11" s="193">
        <f t="shared" si="2"/>
        <v>0</v>
      </c>
      <c r="P11" s="141">
        <v>0</v>
      </c>
      <c r="Q11" s="194">
        <f t="shared" si="3"/>
        <v>0</v>
      </c>
      <c r="R11" s="1"/>
    </row>
    <row r="12" spans="1:18" s="6" customFormat="1" ht="90" customHeight="1" thickBot="1" x14ac:dyDescent="0.25">
      <c r="B12" s="306"/>
      <c r="C12" s="369"/>
      <c r="D12" s="289"/>
      <c r="E12" s="134" t="str">
        <f>'A.3 Functional criteria'!E12</f>
        <v>1.4  Demonstrate capability and capacity by showing a track record in the abovementioned services for 4 years or more aligned to the technologies specified in the SoW.</v>
      </c>
      <c r="F12" s="135">
        <f>'A.3 Functional criteria'!F12</f>
        <v>0.2</v>
      </c>
      <c r="G12" s="136" t="str">
        <f>'A.3 Functional criteria'!G12</f>
        <v>KPI's and/or improvement metrics that ensured successful execution of scope of work.</v>
      </c>
      <c r="H12" s="141">
        <v>5</v>
      </c>
      <c r="I12" s="193">
        <f t="shared" si="0"/>
        <v>8.0000000000000016E-2</v>
      </c>
      <c r="J12" s="141">
        <v>0</v>
      </c>
      <c r="K12" s="193">
        <f>J12/5*($D$9*F12)</f>
        <v>0</v>
      </c>
      <c r="L12" s="141">
        <v>0</v>
      </c>
      <c r="M12" s="193">
        <f t="shared" si="1"/>
        <v>0</v>
      </c>
      <c r="N12" s="141">
        <v>0</v>
      </c>
      <c r="O12" s="193">
        <f t="shared" si="2"/>
        <v>0</v>
      </c>
      <c r="P12" s="141">
        <v>0</v>
      </c>
      <c r="Q12" s="194">
        <f t="shared" si="3"/>
        <v>0</v>
      </c>
      <c r="R12" s="1"/>
    </row>
    <row r="13" spans="1:18" s="6" customFormat="1" ht="54.6" customHeight="1" x14ac:dyDescent="0.2">
      <c r="B13" s="291">
        <v>2</v>
      </c>
      <c r="C13" s="360" t="s">
        <v>164</v>
      </c>
      <c r="D13" s="363">
        <v>0.15</v>
      </c>
      <c r="E13" s="155" t="s">
        <v>158</v>
      </c>
      <c r="F13" s="135">
        <v>1</v>
      </c>
      <c r="G13" s="156" t="s">
        <v>94</v>
      </c>
      <c r="H13" s="137">
        <v>0</v>
      </c>
      <c r="I13" s="191">
        <f>H13/5*($D$13*F13)</f>
        <v>0</v>
      </c>
      <c r="J13" s="137">
        <v>0</v>
      </c>
      <c r="K13" s="191">
        <f>J13/5*($D$13*F13)</f>
        <v>0</v>
      </c>
      <c r="L13" s="137">
        <v>0</v>
      </c>
      <c r="M13" s="191">
        <f>L13/5*($D$13*F13)</f>
        <v>0</v>
      </c>
      <c r="N13" s="137">
        <v>0</v>
      </c>
      <c r="O13" s="191">
        <f>N13/5*($D$13*F13)</f>
        <v>0</v>
      </c>
      <c r="P13" s="137">
        <v>0</v>
      </c>
      <c r="Q13" s="192">
        <f>P13/5*($D$13*F13)</f>
        <v>0</v>
      </c>
      <c r="R13" s="1"/>
    </row>
    <row r="14" spans="1:18" s="6" customFormat="1" ht="62.1" hidden="1" customHeight="1" thickBot="1" x14ac:dyDescent="0.25">
      <c r="B14" s="293"/>
      <c r="C14" s="362"/>
      <c r="D14" s="365"/>
      <c r="E14" s="76"/>
      <c r="F14" s="148"/>
      <c r="G14" s="149"/>
      <c r="H14" s="151">
        <v>0</v>
      </c>
      <c r="I14" s="195">
        <f>H14/5*($D$13*F14)</f>
        <v>0</v>
      </c>
      <c r="J14" s="151">
        <v>0</v>
      </c>
      <c r="K14" s="195">
        <f>J14/5*($D$13*F14)</f>
        <v>0</v>
      </c>
      <c r="L14" s="151">
        <v>0</v>
      </c>
      <c r="M14" s="195">
        <f>L14/5*($D$13*F14)</f>
        <v>0</v>
      </c>
      <c r="N14" s="151">
        <v>0</v>
      </c>
      <c r="O14" s="195">
        <f>N14/5*($D$13*F14)</f>
        <v>0</v>
      </c>
      <c r="P14" s="151">
        <v>0</v>
      </c>
      <c r="Q14" s="196">
        <f>P14/5*($D$13*F14)</f>
        <v>0</v>
      </c>
      <c r="R14" s="1"/>
    </row>
    <row r="15" spans="1:18" s="6" customFormat="1" ht="15" hidden="1" x14ac:dyDescent="0.2">
      <c r="B15" s="291">
        <v>3</v>
      </c>
      <c r="C15" s="360" t="s">
        <v>165</v>
      </c>
      <c r="D15" s="363">
        <v>0.15</v>
      </c>
      <c r="E15" s="155"/>
      <c r="F15" s="135"/>
      <c r="G15" s="135"/>
      <c r="H15" s="137"/>
      <c r="I15" s="191">
        <f t="shared" si="0"/>
        <v>0</v>
      </c>
      <c r="J15" s="137"/>
      <c r="K15" s="191">
        <f t="shared" ref="K15" si="4">J15/5*($D$9*F15)</f>
        <v>0</v>
      </c>
      <c r="L15" s="137"/>
      <c r="M15" s="191">
        <f t="shared" si="1"/>
        <v>0</v>
      </c>
      <c r="N15" s="137"/>
      <c r="O15" s="191">
        <f t="shared" si="2"/>
        <v>0</v>
      </c>
      <c r="P15" s="137"/>
      <c r="Q15" s="192">
        <f t="shared" si="3"/>
        <v>0</v>
      </c>
      <c r="R15" s="1"/>
    </row>
    <row r="16" spans="1:18" s="6" customFormat="1" ht="63.75" x14ac:dyDescent="0.2">
      <c r="B16" s="292"/>
      <c r="C16" s="361"/>
      <c r="D16" s="364"/>
      <c r="E16" s="72" t="s">
        <v>145</v>
      </c>
      <c r="F16" s="140">
        <v>0.5</v>
      </c>
      <c r="G16" s="136" t="s">
        <v>162</v>
      </c>
      <c r="H16" s="141">
        <v>0</v>
      </c>
      <c r="I16" s="193">
        <f>H16/5*($D$15*F16)</f>
        <v>0</v>
      </c>
      <c r="J16" s="141">
        <v>0</v>
      </c>
      <c r="K16" s="193">
        <f>J16/5*($D$15*F16)</f>
        <v>0</v>
      </c>
      <c r="L16" s="141">
        <v>0</v>
      </c>
      <c r="M16" s="193">
        <f>L16/5*($D$15*F16)</f>
        <v>0</v>
      </c>
      <c r="N16" s="141">
        <v>0</v>
      </c>
      <c r="O16" s="193">
        <f>N16/5*($D$15*F16)</f>
        <v>0</v>
      </c>
      <c r="P16" s="141">
        <v>0</v>
      </c>
      <c r="Q16" s="194">
        <f>P16/5*($D$15*F16)</f>
        <v>0</v>
      </c>
      <c r="R16" s="1"/>
    </row>
    <row r="17" spans="2:18" s="6" customFormat="1" ht="69" customHeight="1" thickBot="1" x14ac:dyDescent="0.25">
      <c r="B17" s="293"/>
      <c r="C17" s="362"/>
      <c r="D17" s="365"/>
      <c r="E17" s="127" t="s">
        <v>159</v>
      </c>
      <c r="F17" s="148">
        <v>0.5</v>
      </c>
      <c r="G17" s="149" t="s">
        <v>173</v>
      </c>
      <c r="H17" s="152">
        <v>0</v>
      </c>
      <c r="I17" s="195">
        <f>H17/5*($D$15*F17)</f>
        <v>0</v>
      </c>
      <c r="J17" s="152">
        <v>0</v>
      </c>
      <c r="K17" s="195">
        <f>J17/5*($D$15*F17)</f>
        <v>0</v>
      </c>
      <c r="L17" s="152">
        <v>0</v>
      </c>
      <c r="M17" s="195">
        <f>L17/5*($D$15*F17)</f>
        <v>0</v>
      </c>
      <c r="N17" s="152">
        <v>0</v>
      </c>
      <c r="O17" s="195">
        <f>N17/5*($D$15*F17)</f>
        <v>0</v>
      </c>
      <c r="P17" s="152">
        <v>0</v>
      </c>
      <c r="Q17" s="196">
        <f>P17/5*($D$15*F17)</f>
        <v>0</v>
      </c>
      <c r="R17" s="1"/>
    </row>
    <row r="18" spans="2:18" s="6" customFormat="1" ht="48.6" customHeight="1" thickBot="1" x14ac:dyDescent="0.25">
      <c r="B18" s="291">
        <v>4</v>
      </c>
      <c r="C18" s="285" t="s">
        <v>9</v>
      </c>
      <c r="D18" s="288">
        <v>0.3</v>
      </c>
      <c r="E18" s="86" t="s">
        <v>154</v>
      </c>
      <c r="F18" s="140">
        <v>0.3</v>
      </c>
      <c r="G18" s="136" t="s">
        <v>270</v>
      </c>
      <c r="H18" s="137">
        <v>0</v>
      </c>
      <c r="I18" s="191">
        <f>H18/5*($D$18*F18)</f>
        <v>0</v>
      </c>
      <c r="J18" s="137">
        <v>0</v>
      </c>
      <c r="K18" s="191">
        <f>J18/5*($D$18*F18)</f>
        <v>0</v>
      </c>
      <c r="L18" s="137">
        <v>0</v>
      </c>
      <c r="M18" s="191">
        <f>L18/5*($D$18*F18)</f>
        <v>0</v>
      </c>
      <c r="N18" s="137">
        <v>0</v>
      </c>
      <c r="O18" s="191">
        <f>N18/5*($D$18*F18)</f>
        <v>0</v>
      </c>
      <c r="P18" s="137">
        <v>0</v>
      </c>
      <c r="Q18" s="192">
        <f>P18/5*($D$18*F18)</f>
        <v>0</v>
      </c>
      <c r="R18" s="1"/>
    </row>
    <row r="19" spans="2:18" s="6" customFormat="1" ht="38.450000000000003" customHeight="1" x14ac:dyDescent="0.2">
      <c r="B19" s="292"/>
      <c r="C19" s="366"/>
      <c r="D19" s="295"/>
      <c r="E19" s="86" t="s">
        <v>259</v>
      </c>
      <c r="F19" s="209">
        <v>0.3</v>
      </c>
      <c r="G19" s="136" t="s">
        <v>260</v>
      </c>
      <c r="H19" s="162">
        <v>0</v>
      </c>
      <c r="I19" s="191">
        <f>H19/5*($D$18*F19)</f>
        <v>0</v>
      </c>
      <c r="J19" s="162"/>
      <c r="K19" s="211"/>
      <c r="L19" s="162"/>
      <c r="M19" s="211"/>
      <c r="N19" s="162"/>
      <c r="O19" s="211"/>
      <c r="P19" s="162"/>
      <c r="Q19" s="212"/>
      <c r="R19" s="1"/>
    </row>
    <row r="20" spans="2:18" s="6" customFormat="1" ht="48.6" customHeight="1" x14ac:dyDescent="0.2">
      <c r="B20" s="292"/>
      <c r="C20" s="286"/>
      <c r="D20" s="289"/>
      <c r="E20" s="86" t="s">
        <v>266</v>
      </c>
      <c r="F20" s="140">
        <v>0.2</v>
      </c>
      <c r="G20" s="136" t="s">
        <v>148</v>
      </c>
      <c r="H20" s="172">
        <v>0</v>
      </c>
      <c r="I20" s="193">
        <f>H20/5*($D$18*F20)</f>
        <v>0</v>
      </c>
      <c r="J20" s="172">
        <v>0</v>
      </c>
      <c r="K20" s="193">
        <f>J20/5*($D$18*F20)</f>
        <v>0</v>
      </c>
      <c r="L20" s="172">
        <v>0</v>
      </c>
      <c r="M20" s="193">
        <f>L20/5*($D$18*F20)</f>
        <v>0</v>
      </c>
      <c r="N20" s="172">
        <v>0</v>
      </c>
      <c r="O20" s="193">
        <f>N20/5*($D$18*F20)</f>
        <v>0</v>
      </c>
      <c r="P20" s="172">
        <v>0</v>
      </c>
      <c r="Q20" s="194">
        <f>P20/5*($D$18*F20)</f>
        <v>0</v>
      </c>
      <c r="R20" s="1"/>
    </row>
    <row r="21" spans="2:18" s="6" customFormat="1" ht="77.25" thickBot="1" x14ac:dyDescent="0.25">
      <c r="B21" s="293"/>
      <c r="C21" s="287"/>
      <c r="D21" s="290"/>
      <c r="E21" s="86" t="s">
        <v>267</v>
      </c>
      <c r="F21" s="175">
        <v>0.2</v>
      </c>
      <c r="G21" s="176" t="s">
        <v>104</v>
      </c>
      <c r="H21" s="152">
        <v>0</v>
      </c>
      <c r="I21" s="195">
        <f>H21/5*($D$18*F21)</f>
        <v>0</v>
      </c>
      <c r="J21" s="152">
        <v>0</v>
      </c>
      <c r="K21" s="195">
        <f>J21/5*($D$18*F21)</f>
        <v>0</v>
      </c>
      <c r="L21" s="152">
        <v>0</v>
      </c>
      <c r="M21" s="195">
        <f>L21/5*($D$18*F21)</f>
        <v>0</v>
      </c>
      <c r="N21" s="152">
        <v>0</v>
      </c>
      <c r="O21" s="195">
        <f>N21/5*($D$18*F21)</f>
        <v>0</v>
      </c>
      <c r="P21" s="152">
        <v>0</v>
      </c>
      <c r="Q21" s="196">
        <f>P21/5*($D$18*F21)</f>
        <v>0</v>
      </c>
      <c r="R21" s="1"/>
    </row>
    <row r="22" spans="2:18" s="7" customFormat="1" ht="15.75" thickBot="1" x14ac:dyDescent="0.25">
      <c r="B22" s="197"/>
      <c r="C22" s="198" t="s">
        <v>28</v>
      </c>
      <c r="D22" s="199">
        <f>SUM(D9:D20)</f>
        <v>1</v>
      </c>
      <c r="E22" s="198"/>
      <c r="F22" s="198"/>
      <c r="G22" s="200" t="s">
        <v>28</v>
      </c>
      <c r="H22" s="201">
        <f>SUM(H9:H21)</f>
        <v>20</v>
      </c>
      <c r="I22" s="202">
        <f>SUM(I9:I21)*100</f>
        <v>40</v>
      </c>
      <c r="J22" s="201">
        <f>SUM(J9:J21)</f>
        <v>0</v>
      </c>
      <c r="K22" s="202">
        <f>SUM(K9:K21)*100</f>
        <v>0</v>
      </c>
      <c r="L22" s="201">
        <f>SUM(L9:L21)</f>
        <v>0</v>
      </c>
      <c r="M22" s="202">
        <f>SUM(M9:M21)*100</f>
        <v>0</v>
      </c>
      <c r="N22" s="201">
        <f>SUM(N9:N21)</f>
        <v>0</v>
      </c>
      <c r="O22" s="202">
        <f>SUM(O9:O21)*100</f>
        <v>0</v>
      </c>
      <c r="P22" s="201">
        <f>SUM(P9:P21)</f>
        <v>0</v>
      </c>
      <c r="Q22" s="203">
        <f t="shared" ref="Q22" si="5">SUM(Q9:Q21)*100</f>
        <v>0</v>
      </c>
      <c r="R22" s="1"/>
    </row>
    <row r="23" spans="2:18" ht="13.5" thickBot="1" x14ac:dyDescent="0.25">
      <c r="B23" s="352" t="s">
        <v>57</v>
      </c>
      <c r="C23" s="353"/>
      <c r="D23" s="353"/>
      <c r="E23" s="353"/>
      <c r="F23" s="353"/>
      <c r="G23" s="353"/>
      <c r="H23" s="353"/>
      <c r="I23" s="353"/>
      <c r="J23" s="353"/>
      <c r="K23" s="353"/>
      <c r="L23" s="353"/>
      <c r="M23" s="353"/>
      <c r="N23" s="353"/>
      <c r="O23" s="353"/>
      <c r="P23" s="353"/>
      <c r="Q23" s="204"/>
      <c r="R23" s="36"/>
    </row>
    <row r="24" spans="2:18" x14ac:dyDescent="0.2">
      <c r="B24" s="2"/>
      <c r="H24" s="1"/>
      <c r="I24" s="1"/>
      <c r="J24" s="1"/>
      <c r="K24" s="1"/>
      <c r="L24" s="1"/>
      <c r="M24" s="1"/>
      <c r="N24" s="1"/>
      <c r="O24" s="1"/>
      <c r="P24" s="1"/>
      <c r="Q24" s="1"/>
    </row>
    <row r="25" spans="2:18" x14ac:dyDescent="0.2">
      <c r="B25" s="2"/>
      <c r="C25" s="1" t="s">
        <v>138</v>
      </c>
      <c r="H25" s="1"/>
      <c r="I25" s="1"/>
      <c r="J25" s="1"/>
      <c r="K25" s="1"/>
      <c r="L25" s="1"/>
      <c r="M25" s="1"/>
      <c r="N25" s="1"/>
      <c r="O25" s="1"/>
      <c r="P25" s="1"/>
      <c r="Q25" s="1"/>
    </row>
    <row r="26" spans="2:18" x14ac:dyDescent="0.2">
      <c r="B26" s="2"/>
      <c r="H26" s="1"/>
      <c r="I26" s="1"/>
      <c r="J26" s="1"/>
      <c r="K26" s="1"/>
      <c r="L26" s="1"/>
      <c r="M26" s="1"/>
      <c r="N26" s="1"/>
      <c r="O26" s="1"/>
      <c r="P26" s="1"/>
      <c r="Q26" s="1"/>
    </row>
    <row r="27" spans="2:18" x14ac:dyDescent="0.2">
      <c r="B27" s="2"/>
      <c r="H27" s="1"/>
      <c r="I27" s="1"/>
      <c r="J27" s="1"/>
      <c r="K27" s="1"/>
      <c r="L27" s="1"/>
      <c r="M27" s="1"/>
      <c r="N27" s="1"/>
      <c r="O27" s="1"/>
      <c r="P27" s="1"/>
      <c r="Q27" s="1"/>
    </row>
    <row r="28" spans="2:18" x14ac:dyDescent="0.2">
      <c r="B28" s="2"/>
      <c r="H28" s="1"/>
      <c r="I28" s="1"/>
      <c r="J28" s="1"/>
      <c r="K28" s="1"/>
      <c r="L28" s="1"/>
      <c r="M28" s="1"/>
      <c r="N28" s="1"/>
      <c r="O28" s="1"/>
      <c r="P28" s="1"/>
      <c r="Q28" s="1"/>
    </row>
    <row r="29" spans="2:18" x14ac:dyDescent="0.2">
      <c r="B29" s="2"/>
      <c r="H29" s="1"/>
      <c r="I29" s="1"/>
      <c r="J29" s="1"/>
      <c r="K29" s="1"/>
      <c r="L29" s="1"/>
      <c r="M29" s="1"/>
      <c r="N29" s="1"/>
      <c r="O29" s="1"/>
      <c r="P29" s="1"/>
      <c r="Q29" s="1"/>
    </row>
  </sheetData>
  <mergeCells count="24">
    <mergeCell ref="B13:B14"/>
    <mergeCell ref="C13:C14"/>
    <mergeCell ref="D13:D14"/>
    <mergeCell ref="C2:P2"/>
    <mergeCell ref="B6:C7"/>
    <mergeCell ref="D6:D7"/>
    <mergeCell ref="E6:E7"/>
    <mergeCell ref="F6:F7"/>
    <mergeCell ref="B23:P23"/>
    <mergeCell ref="H7:I7"/>
    <mergeCell ref="J7:K7"/>
    <mergeCell ref="L7:M7"/>
    <mergeCell ref="N7:O7"/>
    <mergeCell ref="P7:Q7"/>
    <mergeCell ref="G6:G7"/>
    <mergeCell ref="B15:B17"/>
    <mergeCell ref="C15:C17"/>
    <mergeCell ref="D15:D17"/>
    <mergeCell ref="B18:B21"/>
    <mergeCell ref="C18:C21"/>
    <mergeCell ref="D18:D21"/>
    <mergeCell ref="B9:B12"/>
    <mergeCell ref="C9:C12"/>
    <mergeCell ref="D9:D12"/>
  </mergeCells>
  <pageMargins left="0.23622047244094491" right="0.23622047244094491" top="0.74803149606299213" bottom="0.74803149606299213" header="0.31496062992125984" footer="0.31496062992125984"/>
  <pageSetup paperSize="9" scale="5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7"/>
  <sheetViews>
    <sheetView zoomScale="90" zoomScaleNormal="90" workbookViewId="0">
      <selection activeCell="F10" sqref="F10"/>
    </sheetView>
  </sheetViews>
  <sheetFormatPr defaultColWidth="9.140625" defaultRowHeight="12.75" x14ac:dyDescent="0.2"/>
  <cols>
    <col min="1" max="1" width="3.5703125" style="1" bestFit="1" customWidth="1"/>
    <col min="2" max="2" width="35.42578125" style="1" customWidth="1"/>
    <col min="3" max="3" width="7.42578125" style="1" customWidth="1"/>
    <col min="4" max="4" width="72.7109375" style="1" bestFit="1" customWidth="1"/>
    <col min="5" max="5" width="5.85546875" style="1" customWidth="1"/>
    <col min="6" max="7" width="10.5703125" style="3" customWidth="1"/>
    <col min="8" max="11" width="10.5703125" style="1" customWidth="1"/>
    <col min="12" max="16384" width="9.140625" style="1"/>
  </cols>
  <sheetData>
    <row r="1" spans="1:17" s="6" customFormat="1" ht="28.5" customHeight="1" x14ac:dyDescent="0.25">
      <c r="A1" s="10" t="s">
        <v>10</v>
      </c>
      <c r="B1" s="10"/>
      <c r="C1" s="10"/>
      <c r="D1" s="10"/>
      <c r="E1" s="10"/>
      <c r="F1" s="10"/>
      <c r="G1" s="10"/>
      <c r="H1" s="10"/>
    </row>
    <row r="2" spans="1:17" s="8" customFormat="1" ht="27.6" customHeight="1" x14ac:dyDescent="0.25">
      <c r="A2" s="10" t="s">
        <v>68</v>
      </c>
      <c r="B2" s="10"/>
      <c r="C2" s="10"/>
      <c r="D2" s="10"/>
      <c r="E2" s="10"/>
      <c r="F2" s="10"/>
      <c r="G2" s="10"/>
      <c r="H2" s="10"/>
    </row>
    <row r="3" spans="1:17" s="9" customFormat="1" ht="17.45" customHeight="1" x14ac:dyDescent="0.25">
      <c r="A3" s="10" t="s">
        <v>50</v>
      </c>
      <c r="B3" s="10"/>
      <c r="C3" s="10"/>
      <c r="D3" s="10"/>
      <c r="E3" s="10"/>
      <c r="F3" s="10"/>
      <c r="G3" s="10"/>
      <c r="H3" s="10"/>
    </row>
    <row r="4" spans="1:17" s="9" customFormat="1" ht="18" x14ac:dyDescent="0.25">
      <c r="A4" s="10"/>
      <c r="B4" s="10"/>
      <c r="C4" s="10"/>
      <c r="D4" s="10"/>
      <c r="E4" s="10"/>
      <c r="F4" s="10"/>
      <c r="G4" s="10"/>
      <c r="H4" s="10"/>
    </row>
    <row r="5" spans="1:17" s="5" customFormat="1" ht="18.75" x14ac:dyDescent="0.3">
      <c r="A5" s="6" t="s">
        <v>29</v>
      </c>
      <c r="B5" s="10"/>
      <c r="C5" s="10"/>
      <c r="D5" s="10"/>
      <c r="E5" s="6" t="s">
        <v>30</v>
      </c>
      <c r="F5" s="10"/>
      <c r="G5" s="10"/>
      <c r="H5" s="10"/>
    </row>
    <row r="6" spans="1:17" s="5" customFormat="1" ht="18.600000000000001" customHeight="1" x14ac:dyDescent="0.3">
      <c r="B6" s="6"/>
      <c r="C6" s="6"/>
      <c r="D6" s="6"/>
      <c r="E6" s="6"/>
      <c r="F6" s="22"/>
      <c r="G6" s="22"/>
    </row>
    <row r="7" spans="1:17" ht="15" x14ac:dyDescent="0.2">
      <c r="A7" s="6"/>
      <c r="B7" s="6"/>
      <c r="C7" s="6"/>
      <c r="D7" s="6"/>
      <c r="E7" s="6"/>
      <c r="F7" s="378" t="s">
        <v>48</v>
      </c>
      <c r="G7" s="378"/>
      <c r="H7" s="378" t="s">
        <v>49</v>
      </c>
      <c r="I7" s="378"/>
      <c r="J7" s="378" t="s">
        <v>50</v>
      </c>
      <c r="K7" s="378"/>
      <c r="L7" s="378" t="s">
        <v>52</v>
      </c>
      <c r="M7" s="378"/>
      <c r="N7" s="378" t="s">
        <v>51</v>
      </c>
      <c r="O7" s="378"/>
      <c r="P7" s="379"/>
      <c r="Q7" s="379"/>
    </row>
    <row r="8" spans="1:17" s="6" customFormat="1" ht="15.75" customHeight="1" thickBot="1" x14ac:dyDescent="0.25">
      <c r="A8" s="38"/>
      <c r="B8" s="39" t="s">
        <v>5</v>
      </c>
      <c r="C8" s="40"/>
      <c r="D8" s="38"/>
      <c r="E8" s="40"/>
      <c r="F8" s="25" t="s">
        <v>11</v>
      </c>
      <c r="G8" s="20" t="s">
        <v>12</v>
      </c>
      <c r="H8" s="25" t="s">
        <v>11</v>
      </c>
      <c r="I8" s="20" t="s">
        <v>12</v>
      </c>
      <c r="J8" s="25" t="s">
        <v>11</v>
      </c>
      <c r="K8" s="20" t="s">
        <v>12</v>
      </c>
      <c r="L8" s="25" t="s">
        <v>46</v>
      </c>
      <c r="M8" s="20" t="s">
        <v>12</v>
      </c>
      <c r="N8" s="25" t="s">
        <v>46</v>
      </c>
      <c r="O8" s="20" t="s">
        <v>12</v>
      </c>
      <c r="P8" s="46"/>
      <c r="Q8" s="47"/>
    </row>
    <row r="9" spans="1:17" s="6" customFormat="1" ht="26.1" customHeight="1" x14ac:dyDescent="0.2">
      <c r="A9" s="338">
        <v>2.1</v>
      </c>
      <c r="B9" s="341" t="s">
        <v>61</v>
      </c>
      <c r="C9" s="331">
        <v>0.5</v>
      </c>
      <c r="D9" s="41" t="s">
        <v>45</v>
      </c>
      <c r="E9" s="43">
        <v>0.25</v>
      </c>
      <c r="F9" s="13">
        <v>3</v>
      </c>
      <c r="G9" s="21">
        <f>F9/5*$E9*$C$9</f>
        <v>7.4999999999999997E-2</v>
      </c>
      <c r="H9" s="13"/>
      <c r="I9" s="21">
        <f>H9/5*$E9*$C$9</f>
        <v>0</v>
      </c>
      <c r="J9" s="13"/>
      <c r="K9" s="21">
        <f>J9/5*$E9*$C$9</f>
        <v>0</v>
      </c>
      <c r="L9" s="13"/>
      <c r="M9" s="21">
        <f>L9/5*$E9*$C$9</f>
        <v>0</v>
      </c>
      <c r="N9" s="13"/>
      <c r="O9" s="21">
        <f>N9/5*$E9*$C$9</f>
        <v>0</v>
      </c>
      <c r="P9" s="48"/>
      <c r="Q9" s="48"/>
    </row>
    <row r="10" spans="1:17" s="6" customFormat="1" ht="25.5" x14ac:dyDescent="0.2">
      <c r="A10" s="339"/>
      <c r="B10" s="342"/>
      <c r="C10" s="332"/>
      <c r="D10" s="37" t="s">
        <v>63</v>
      </c>
      <c r="E10" s="44">
        <v>0.3</v>
      </c>
      <c r="F10" s="13"/>
      <c r="G10" s="21">
        <f t="shared" ref="G10:I12" si="0">F10/5*$E10*$C$9</f>
        <v>0</v>
      </c>
      <c r="H10" s="13"/>
      <c r="I10" s="21">
        <f t="shared" si="0"/>
        <v>0</v>
      </c>
      <c r="J10" s="13"/>
      <c r="K10" s="21">
        <f t="shared" ref="K10:K12" si="1">J10/5*$E10*$C$9</f>
        <v>0</v>
      </c>
      <c r="L10" s="13"/>
      <c r="M10" s="21">
        <f t="shared" ref="M10:M12" si="2">L10/5*$E10*$C$9</f>
        <v>0</v>
      </c>
      <c r="N10" s="13"/>
      <c r="O10" s="21">
        <f t="shared" ref="O10:O12" si="3">N10/5*$E10*$C$9</f>
        <v>0</v>
      </c>
      <c r="P10" s="48"/>
      <c r="Q10" s="48"/>
    </row>
    <row r="11" spans="1:17" s="6" customFormat="1" ht="41.45" customHeight="1" x14ac:dyDescent="0.2">
      <c r="A11" s="339"/>
      <c r="B11" s="342"/>
      <c r="C11" s="332"/>
      <c r="D11" s="37" t="s">
        <v>64</v>
      </c>
      <c r="E11" s="44">
        <v>0.25</v>
      </c>
      <c r="F11" s="13"/>
      <c r="G11" s="21">
        <f t="shared" si="0"/>
        <v>0</v>
      </c>
      <c r="H11" s="13"/>
      <c r="I11" s="21">
        <f t="shared" si="0"/>
        <v>0</v>
      </c>
      <c r="J11" s="13"/>
      <c r="K11" s="21">
        <f t="shared" si="1"/>
        <v>0</v>
      </c>
      <c r="L11" s="13"/>
      <c r="M11" s="21">
        <f t="shared" si="2"/>
        <v>0</v>
      </c>
      <c r="N11" s="13"/>
      <c r="O11" s="21">
        <f t="shared" si="3"/>
        <v>0</v>
      </c>
      <c r="P11" s="48"/>
      <c r="Q11" s="48"/>
    </row>
    <row r="12" spans="1:17" s="6" customFormat="1" ht="122.1" customHeight="1" thickBot="1" x14ac:dyDescent="0.25">
      <c r="A12" s="340"/>
      <c r="B12" s="343"/>
      <c r="C12" s="333"/>
      <c r="D12" s="34" t="s">
        <v>53</v>
      </c>
      <c r="E12" s="45">
        <v>0.2</v>
      </c>
      <c r="F12" s="13"/>
      <c r="G12" s="21">
        <f t="shared" si="0"/>
        <v>0</v>
      </c>
      <c r="H12" s="13"/>
      <c r="I12" s="21">
        <f t="shared" si="0"/>
        <v>0</v>
      </c>
      <c r="J12" s="13"/>
      <c r="K12" s="21">
        <f t="shared" si="1"/>
        <v>0</v>
      </c>
      <c r="L12" s="13"/>
      <c r="M12" s="21">
        <f t="shared" si="2"/>
        <v>0</v>
      </c>
      <c r="N12" s="13"/>
      <c r="O12" s="21">
        <f t="shared" si="3"/>
        <v>0</v>
      </c>
      <c r="P12" s="48"/>
      <c r="Q12" s="48"/>
    </row>
    <row r="13" spans="1:17" s="6" customFormat="1" ht="38.25" x14ac:dyDescent="0.2">
      <c r="A13" s="338">
        <v>2.2000000000000002</v>
      </c>
      <c r="B13" s="344" t="s">
        <v>54</v>
      </c>
      <c r="C13" s="331">
        <v>0.1</v>
      </c>
      <c r="D13" s="41" t="s">
        <v>65</v>
      </c>
      <c r="E13" s="43">
        <v>0.4</v>
      </c>
      <c r="F13" s="13"/>
      <c r="G13" s="21">
        <f>F13/5*$E13*$C$13</f>
        <v>0</v>
      </c>
      <c r="H13" s="13"/>
      <c r="I13" s="21">
        <f>H13/5*$E13*$C$13</f>
        <v>0</v>
      </c>
      <c r="J13" s="13"/>
      <c r="K13" s="21">
        <f>J13/5*$E13*$C$13</f>
        <v>0</v>
      </c>
      <c r="L13" s="13"/>
      <c r="M13" s="21">
        <f>L13/5*$E13*$C$13</f>
        <v>0</v>
      </c>
      <c r="N13" s="13"/>
      <c r="O13" s="21">
        <f>N13/5*$E13*$C$13</f>
        <v>0</v>
      </c>
      <c r="P13" s="48"/>
      <c r="Q13" s="48"/>
    </row>
    <row r="14" spans="1:17" s="6" customFormat="1" ht="25.5" x14ac:dyDescent="0.2">
      <c r="A14" s="339"/>
      <c r="B14" s="345"/>
      <c r="C14" s="332"/>
      <c r="D14" s="37" t="s">
        <v>66</v>
      </c>
      <c r="E14" s="44">
        <v>0.2</v>
      </c>
      <c r="F14" s="13"/>
      <c r="G14" s="21">
        <f t="shared" ref="G14:I15" si="4">F14/5*$E14*$C$13</f>
        <v>0</v>
      </c>
      <c r="H14" s="13"/>
      <c r="I14" s="21">
        <f t="shared" si="4"/>
        <v>0</v>
      </c>
      <c r="J14" s="13"/>
      <c r="K14" s="21">
        <f t="shared" ref="K14:K15" si="5">J14/5*$E14*$C$13</f>
        <v>0</v>
      </c>
      <c r="L14" s="13"/>
      <c r="M14" s="21">
        <f t="shared" ref="M14:M15" si="6">L14/5*$E14*$C$13</f>
        <v>0</v>
      </c>
      <c r="N14" s="13"/>
      <c r="O14" s="21">
        <f t="shared" ref="O14:O15" si="7">N14/5*$E14*$C$13</f>
        <v>0</v>
      </c>
      <c r="P14" s="48"/>
      <c r="Q14" s="48"/>
    </row>
    <row r="15" spans="1:17" s="6" customFormat="1" ht="30" customHeight="1" thickBot="1" x14ac:dyDescent="0.25">
      <c r="A15" s="340"/>
      <c r="B15" s="346"/>
      <c r="C15" s="333"/>
      <c r="D15" s="34" t="s">
        <v>55</v>
      </c>
      <c r="E15" s="45">
        <v>0.4</v>
      </c>
      <c r="F15" s="13"/>
      <c r="G15" s="21">
        <f t="shared" si="4"/>
        <v>0</v>
      </c>
      <c r="H15" s="13"/>
      <c r="I15" s="21">
        <f t="shared" si="4"/>
        <v>0</v>
      </c>
      <c r="J15" s="13"/>
      <c r="K15" s="21">
        <f t="shared" si="5"/>
        <v>0</v>
      </c>
      <c r="L15" s="13"/>
      <c r="M15" s="21">
        <f t="shared" si="6"/>
        <v>0</v>
      </c>
      <c r="N15" s="13"/>
      <c r="O15" s="21">
        <f t="shared" si="7"/>
        <v>0</v>
      </c>
      <c r="P15" s="48"/>
      <c r="Q15" s="48"/>
    </row>
    <row r="16" spans="1:17" s="6" customFormat="1" ht="15.6" hidden="1" customHeight="1" x14ac:dyDescent="0.2">
      <c r="A16" s="347">
        <v>2.2999999999999998</v>
      </c>
      <c r="B16" s="344" t="s">
        <v>24</v>
      </c>
      <c r="C16" s="331">
        <v>0.1</v>
      </c>
      <c r="D16" s="41"/>
      <c r="E16" s="43"/>
      <c r="F16" s="13"/>
      <c r="G16" s="21">
        <f>F16/5*$E16*$C$16</f>
        <v>0</v>
      </c>
      <c r="H16" s="13"/>
      <c r="I16" s="21">
        <f>H16/5*$E16*$C$16</f>
        <v>0</v>
      </c>
      <c r="J16" s="13"/>
      <c r="K16" s="21">
        <f>J16/5*$E16*$C$16</f>
        <v>0</v>
      </c>
      <c r="L16" s="13"/>
      <c r="M16" s="21">
        <f>L16/5*$E16*$C$16</f>
        <v>0</v>
      </c>
      <c r="N16" s="13"/>
      <c r="O16" s="21">
        <f>N16/5*$E16*$C$16</f>
        <v>0</v>
      </c>
      <c r="P16" s="48"/>
      <c r="Q16" s="48"/>
    </row>
    <row r="17" spans="1:17" s="6" customFormat="1" ht="34.5" customHeight="1" x14ac:dyDescent="0.2">
      <c r="A17" s="348"/>
      <c r="B17" s="345"/>
      <c r="C17" s="332"/>
      <c r="D17" s="37" t="s">
        <v>67</v>
      </c>
      <c r="E17" s="44">
        <v>0.5</v>
      </c>
      <c r="F17" s="13"/>
      <c r="G17" s="21">
        <f t="shared" ref="G17:I19" si="8">F17/5*$E17*$C$16</f>
        <v>0</v>
      </c>
      <c r="H17" s="13"/>
      <c r="I17" s="21">
        <f t="shared" si="8"/>
        <v>0</v>
      </c>
      <c r="J17" s="13"/>
      <c r="K17" s="21">
        <f t="shared" ref="K17:K19" si="9">J17/5*$E17*$C$16</f>
        <v>0</v>
      </c>
      <c r="L17" s="13"/>
      <c r="M17" s="21">
        <f t="shared" ref="M17:M19" si="10">L17/5*$E17*$C$16</f>
        <v>0</v>
      </c>
      <c r="N17" s="13"/>
      <c r="O17" s="21">
        <f t="shared" ref="O17:O19" si="11">N17/5*$E17*$C$16</f>
        <v>0</v>
      </c>
      <c r="P17" s="48"/>
      <c r="Q17" s="48"/>
    </row>
    <row r="18" spans="1:17" s="6" customFormat="1" ht="32.1" customHeight="1" x14ac:dyDescent="0.2">
      <c r="A18" s="348"/>
      <c r="B18" s="345"/>
      <c r="C18" s="332"/>
      <c r="D18" s="37" t="s">
        <v>60</v>
      </c>
      <c r="E18" s="44">
        <v>0.3</v>
      </c>
      <c r="F18" s="13"/>
      <c r="G18" s="21">
        <f t="shared" si="8"/>
        <v>0</v>
      </c>
      <c r="H18" s="13"/>
      <c r="I18" s="21">
        <f t="shared" si="8"/>
        <v>0</v>
      </c>
      <c r="J18" s="13"/>
      <c r="K18" s="21">
        <f t="shared" si="9"/>
        <v>0</v>
      </c>
      <c r="L18" s="13"/>
      <c r="M18" s="21">
        <f t="shared" si="10"/>
        <v>0</v>
      </c>
      <c r="N18" s="13"/>
      <c r="O18" s="21">
        <f t="shared" si="11"/>
        <v>0</v>
      </c>
      <c r="P18" s="48"/>
      <c r="Q18" s="48"/>
    </row>
    <row r="19" spans="1:17" s="6" customFormat="1" ht="29.1" customHeight="1" thickBot="1" x14ac:dyDescent="0.25">
      <c r="A19" s="349"/>
      <c r="B19" s="346"/>
      <c r="C19" s="333"/>
      <c r="D19" s="34" t="s">
        <v>56</v>
      </c>
      <c r="E19" s="45">
        <v>0.2</v>
      </c>
      <c r="F19" s="13"/>
      <c r="G19" s="21">
        <f t="shared" si="8"/>
        <v>0</v>
      </c>
      <c r="H19" s="13"/>
      <c r="I19" s="21">
        <f t="shared" si="8"/>
        <v>0</v>
      </c>
      <c r="J19" s="13"/>
      <c r="K19" s="21">
        <f t="shared" si="9"/>
        <v>0</v>
      </c>
      <c r="L19" s="13"/>
      <c r="M19" s="21">
        <f t="shared" si="10"/>
        <v>0</v>
      </c>
      <c r="N19" s="13"/>
      <c r="O19" s="21">
        <f t="shared" si="11"/>
        <v>0</v>
      </c>
      <c r="P19" s="48"/>
      <c r="Q19" s="48"/>
    </row>
    <row r="20" spans="1:17" s="6" customFormat="1" ht="29.1" customHeight="1" x14ac:dyDescent="0.2">
      <c r="A20" s="347">
        <v>2.4</v>
      </c>
      <c r="B20" s="350" t="s">
        <v>9</v>
      </c>
      <c r="C20" s="326">
        <v>0.3</v>
      </c>
      <c r="D20" s="41" t="s">
        <v>25</v>
      </c>
      <c r="E20" s="43">
        <v>0.8</v>
      </c>
      <c r="F20" s="13"/>
      <c r="G20" s="21">
        <f>F20/5*$E20*$C$20</f>
        <v>0</v>
      </c>
      <c r="H20" s="13"/>
      <c r="I20" s="21">
        <f>H20/5*$E20*$C$20</f>
        <v>0</v>
      </c>
      <c r="J20" s="13"/>
      <c r="K20" s="21">
        <f>J20/5*$E20*$C$20</f>
        <v>0</v>
      </c>
      <c r="L20" s="13"/>
      <c r="M20" s="21">
        <f>L20/5*$E20*$C$20</f>
        <v>0</v>
      </c>
      <c r="N20" s="13"/>
      <c r="O20" s="21">
        <f>N20/5*$E20*$C$20</f>
        <v>0</v>
      </c>
      <c r="P20" s="48"/>
      <c r="Q20" s="48"/>
    </row>
    <row r="21" spans="1:17" s="6" customFormat="1" ht="26.25" thickBot="1" x14ac:dyDescent="0.25">
      <c r="A21" s="349"/>
      <c r="B21" s="351"/>
      <c r="C21" s="327"/>
      <c r="D21" s="34" t="s">
        <v>59</v>
      </c>
      <c r="E21" s="45">
        <v>0.2</v>
      </c>
      <c r="F21" s="13"/>
      <c r="G21" s="21">
        <f>F21/5*$E21*$C$20</f>
        <v>0</v>
      </c>
      <c r="H21" s="13"/>
      <c r="I21" s="21">
        <f>H21/5*$E21*$C$20</f>
        <v>0</v>
      </c>
      <c r="J21" s="13"/>
      <c r="K21" s="21">
        <f>J21/5*$E21*$C$20</f>
        <v>0</v>
      </c>
      <c r="L21" s="13"/>
      <c r="M21" s="21">
        <f>L21/5*$E21*$C$20</f>
        <v>0</v>
      </c>
      <c r="N21" s="13"/>
      <c r="O21" s="21">
        <f>N21/5*$E21*$C$20</f>
        <v>0</v>
      </c>
      <c r="P21" s="48"/>
      <c r="Q21" s="48"/>
    </row>
    <row r="22" spans="1:17" ht="13.5" thickBot="1" x14ac:dyDescent="0.25">
      <c r="A22" s="49"/>
      <c r="B22" s="50"/>
      <c r="C22" s="51"/>
      <c r="D22" s="34"/>
      <c r="E22" s="45"/>
      <c r="F22" s="1"/>
      <c r="G22" s="1"/>
    </row>
    <row r="23" spans="1:17" ht="13.5" thickBot="1" x14ac:dyDescent="0.25">
      <c r="A23" s="2"/>
      <c r="B23" s="4" t="s">
        <v>28</v>
      </c>
      <c r="C23" s="42">
        <f>SUM(C9:C21)</f>
        <v>1</v>
      </c>
      <c r="D23" s="4"/>
      <c r="E23" s="4"/>
      <c r="F23" s="1"/>
      <c r="G23" s="1"/>
    </row>
    <row r="24" spans="1:17" ht="13.5" thickBot="1" x14ac:dyDescent="0.25">
      <c r="A24" s="313" t="s">
        <v>57</v>
      </c>
      <c r="B24" s="314"/>
      <c r="C24" s="314"/>
      <c r="D24" s="314"/>
      <c r="E24" s="314"/>
      <c r="F24" s="314"/>
      <c r="G24" s="314"/>
      <c r="H24" s="314"/>
      <c r="I24" s="314"/>
      <c r="J24" s="314"/>
      <c r="K24" s="314"/>
      <c r="L24" s="337"/>
      <c r="M24" s="36"/>
    </row>
    <row r="25" spans="1:17" x14ac:dyDescent="0.2">
      <c r="A25" s="2"/>
      <c r="F25" s="1"/>
      <c r="G25" s="1"/>
      <c r="K25" s="29"/>
    </row>
    <row r="26" spans="1:17" x14ac:dyDescent="0.2">
      <c r="A26" s="2"/>
      <c r="F26" s="1"/>
      <c r="G26" s="1"/>
      <c r="K26" s="29"/>
    </row>
    <row r="27" spans="1:17" x14ac:dyDescent="0.2">
      <c r="A27" s="2"/>
      <c r="B27" s="1" t="s">
        <v>27</v>
      </c>
      <c r="F27" s="1"/>
      <c r="G27" s="1"/>
      <c r="K27" s="29"/>
    </row>
  </sheetData>
  <mergeCells count="19">
    <mergeCell ref="N7:O7"/>
    <mergeCell ref="P7:Q7"/>
    <mergeCell ref="B16:B19"/>
    <mergeCell ref="C16:C19"/>
    <mergeCell ref="A20:A21"/>
    <mergeCell ref="B20:B21"/>
    <mergeCell ref="C20:C21"/>
    <mergeCell ref="A24:L24"/>
    <mergeCell ref="F7:G7"/>
    <mergeCell ref="H7:I7"/>
    <mergeCell ref="J7:K7"/>
    <mergeCell ref="A9:A12"/>
    <mergeCell ref="B9:B12"/>
    <mergeCell ref="C9:C12"/>
    <mergeCell ref="A13:A15"/>
    <mergeCell ref="B13:B15"/>
    <mergeCell ref="C13:C15"/>
    <mergeCell ref="A16:A19"/>
    <mergeCell ref="L7:M7"/>
  </mergeCells>
  <phoneticPr fontId="18" type="noConversion"/>
  <pageMargins left="0.23622047244094491" right="0.23622047244094491" top="0.74803149606299213" bottom="0.74803149606299213"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6"/>
  <sheetViews>
    <sheetView topLeftCell="A16" zoomScale="90" zoomScaleNormal="90" workbookViewId="0">
      <selection activeCell="D22" sqref="A22:XFD25"/>
    </sheetView>
  </sheetViews>
  <sheetFormatPr defaultColWidth="9.140625" defaultRowHeight="12.75" x14ac:dyDescent="0.2"/>
  <cols>
    <col min="1" max="1" width="3.5703125" style="1" bestFit="1" customWidth="1"/>
    <col min="2" max="2" width="35.42578125" style="1" customWidth="1"/>
    <col min="3" max="3" width="7.42578125" style="1" customWidth="1"/>
    <col min="4" max="4" width="72.7109375" style="1" bestFit="1" customWidth="1"/>
    <col min="5" max="5" width="5.85546875" style="1" customWidth="1"/>
    <col min="6" max="7" width="10.5703125" style="3" customWidth="1"/>
    <col min="8" max="11" width="10.5703125" style="1" customWidth="1"/>
    <col min="12" max="16384" width="9.140625" style="1"/>
  </cols>
  <sheetData>
    <row r="1" spans="1:15" s="6" customFormat="1" ht="28.5" customHeight="1" x14ac:dyDescent="0.25">
      <c r="A1" s="10" t="s">
        <v>10</v>
      </c>
      <c r="B1" s="10"/>
      <c r="C1" s="10"/>
      <c r="D1" s="10"/>
      <c r="E1" s="10"/>
      <c r="F1" s="10"/>
      <c r="G1" s="10"/>
      <c r="H1" s="10"/>
    </row>
    <row r="2" spans="1:15" s="8" customFormat="1" ht="27.6" customHeight="1" x14ac:dyDescent="0.25">
      <c r="A2" s="10" t="s">
        <v>68</v>
      </c>
      <c r="B2" s="10"/>
      <c r="C2" s="10"/>
      <c r="D2" s="10"/>
      <c r="E2" s="10"/>
      <c r="F2" s="10"/>
      <c r="G2" s="10"/>
      <c r="H2" s="10"/>
    </row>
    <row r="3" spans="1:15" s="9" customFormat="1" ht="17.45" customHeight="1" x14ac:dyDescent="0.25">
      <c r="A3" s="10"/>
      <c r="B3" s="10"/>
      <c r="C3" s="10"/>
      <c r="D3" s="10"/>
      <c r="E3" s="10"/>
      <c r="F3" s="10"/>
      <c r="G3" s="10"/>
      <c r="H3" s="10"/>
    </row>
    <row r="4" spans="1:15" s="9" customFormat="1" ht="18" x14ac:dyDescent="0.25">
      <c r="A4" s="10"/>
      <c r="B4" s="10"/>
      <c r="C4" s="10"/>
      <c r="D4" s="10"/>
      <c r="E4" s="10"/>
      <c r="F4" s="10"/>
      <c r="G4" s="10"/>
      <c r="H4" s="10"/>
    </row>
    <row r="5" spans="1:15" s="5" customFormat="1" ht="18.75" x14ac:dyDescent="0.3">
      <c r="A5" s="6" t="s">
        <v>29</v>
      </c>
      <c r="B5" s="10"/>
      <c r="C5" s="10"/>
      <c r="D5" s="10"/>
      <c r="E5" s="6" t="s">
        <v>30</v>
      </c>
      <c r="F5" s="10"/>
      <c r="G5" s="10"/>
      <c r="H5" s="10"/>
    </row>
    <row r="6" spans="1:15" s="5" customFormat="1" ht="18.600000000000001" customHeight="1" x14ac:dyDescent="0.3">
      <c r="B6" s="6"/>
      <c r="C6" s="6"/>
      <c r="D6" s="6"/>
      <c r="E6" s="6"/>
      <c r="F6" s="22"/>
      <c r="G6" s="22"/>
    </row>
    <row r="7" spans="1:15" ht="15" x14ac:dyDescent="0.2">
      <c r="A7" s="6"/>
      <c r="B7" s="6"/>
      <c r="C7" s="6"/>
      <c r="D7" s="6"/>
      <c r="E7" s="6"/>
      <c r="F7" s="378" t="s">
        <v>48</v>
      </c>
      <c r="G7" s="378"/>
      <c r="H7" s="378" t="s">
        <v>49</v>
      </c>
      <c r="I7" s="378"/>
      <c r="J7" s="378" t="s">
        <v>50</v>
      </c>
      <c r="K7" s="378"/>
      <c r="L7" s="378" t="s">
        <v>52</v>
      </c>
      <c r="M7" s="378"/>
      <c r="N7" s="378" t="s">
        <v>51</v>
      </c>
      <c r="O7" s="378"/>
    </row>
    <row r="8" spans="1:15" s="6" customFormat="1" ht="15.75" customHeight="1" thickBot="1" x14ac:dyDescent="0.25">
      <c r="A8" s="38"/>
      <c r="B8" s="39" t="s">
        <v>5</v>
      </c>
      <c r="C8" s="40"/>
      <c r="D8" s="38"/>
      <c r="E8" s="40"/>
      <c r="F8" s="25" t="s">
        <v>11</v>
      </c>
      <c r="G8" s="20" t="s">
        <v>48</v>
      </c>
      <c r="H8" s="25" t="s">
        <v>11</v>
      </c>
      <c r="I8" s="20" t="s">
        <v>12</v>
      </c>
      <c r="J8" s="25" t="s">
        <v>11</v>
      </c>
      <c r="K8" s="20" t="s">
        <v>12</v>
      </c>
      <c r="L8" s="25" t="s">
        <v>46</v>
      </c>
      <c r="M8" s="20" t="s">
        <v>12</v>
      </c>
      <c r="N8" s="25" t="s">
        <v>47</v>
      </c>
      <c r="O8" s="20" t="s">
        <v>12</v>
      </c>
    </row>
    <row r="9" spans="1:15" s="6" customFormat="1" ht="26.1" customHeight="1" x14ac:dyDescent="0.2">
      <c r="A9" s="338">
        <v>2.1</v>
      </c>
      <c r="B9" s="341" t="s">
        <v>61</v>
      </c>
      <c r="C9" s="331">
        <v>0.5</v>
      </c>
      <c r="D9" s="41" t="s">
        <v>45</v>
      </c>
      <c r="E9" s="43">
        <v>0.25</v>
      </c>
      <c r="F9" s="13"/>
      <c r="G9" s="21">
        <f>F9/5*$E9*$C$9</f>
        <v>0</v>
      </c>
      <c r="H9" s="13"/>
      <c r="I9" s="21">
        <f>H9/5*$E9*$C$9</f>
        <v>0</v>
      </c>
      <c r="J9" s="13"/>
      <c r="K9" s="21">
        <f>J9/5*$E9*$C$9</f>
        <v>0</v>
      </c>
      <c r="L9" s="13"/>
      <c r="M9" s="21">
        <f>L9/5*$E9*$C$9</f>
        <v>0</v>
      </c>
      <c r="N9" s="13"/>
      <c r="O9" s="21">
        <f>N9/5*$E9*$C$9</f>
        <v>0</v>
      </c>
    </row>
    <row r="10" spans="1:15" s="6" customFormat="1" ht="25.5" x14ac:dyDescent="0.2">
      <c r="A10" s="339"/>
      <c r="B10" s="342"/>
      <c r="C10" s="332"/>
      <c r="D10" s="37" t="s">
        <v>63</v>
      </c>
      <c r="E10" s="44">
        <v>0.3</v>
      </c>
      <c r="F10" s="13"/>
      <c r="G10" s="21">
        <f t="shared" ref="G10:I12" si="0">F10/5*$E10*$C$9</f>
        <v>0</v>
      </c>
      <c r="H10" s="13"/>
      <c r="I10" s="21">
        <f t="shared" si="0"/>
        <v>0</v>
      </c>
      <c r="J10" s="13"/>
      <c r="K10" s="21">
        <f t="shared" ref="K10:K12" si="1">J10/5*$E10*$C$9</f>
        <v>0</v>
      </c>
      <c r="L10" s="13"/>
      <c r="M10" s="21">
        <f t="shared" ref="M10:M12" si="2">L10/5*$E10*$C$9</f>
        <v>0</v>
      </c>
      <c r="N10" s="13"/>
      <c r="O10" s="21">
        <f t="shared" ref="O10:O12" si="3">N10/5*$E10*$C$9</f>
        <v>0</v>
      </c>
    </row>
    <row r="11" spans="1:15" s="6" customFormat="1" ht="41.45" customHeight="1" x14ac:dyDescent="0.2">
      <c r="A11" s="339"/>
      <c r="B11" s="342"/>
      <c r="C11" s="332"/>
      <c r="D11" s="37" t="s">
        <v>64</v>
      </c>
      <c r="E11" s="44">
        <v>0.25</v>
      </c>
      <c r="F11" s="13"/>
      <c r="G11" s="21">
        <f t="shared" si="0"/>
        <v>0</v>
      </c>
      <c r="H11" s="13"/>
      <c r="I11" s="21">
        <f t="shared" si="0"/>
        <v>0</v>
      </c>
      <c r="J11" s="13"/>
      <c r="K11" s="21">
        <f t="shared" si="1"/>
        <v>0</v>
      </c>
      <c r="L11" s="13"/>
      <c r="M11" s="21">
        <f t="shared" si="2"/>
        <v>0</v>
      </c>
      <c r="N11" s="13"/>
      <c r="O11" s="21">
        <f t="shared" si="3"/>
        <v>0</v>
      </c>
    </row>
    <row r="12" spans="1:15" s="6" customFormat="1" ht="122.1" customHeight="1" thickBot="1" x14ac:dyDescent="0.25">
      <c r="A12" s="340"/>
      <c r="B12" s="343"/>
      <c r="C12" s="333"/>
      <c r="D12" s="34" t="s">
        <v>53</v>
      </c>
      <c r="E12" s="45">
        <v>0.2</v>
      </c>
      <c r="F12" s="13"/>
      <c r="G12" s="21">
        <f t="shared" si="0"/>
        <v>0</v>
      </c>
      <c r="H12" s="13"/>
      <c r="I12" s="21">
        <f t="shared" si="0"/>
        <v>0</v>
      </c>
      <c r="J12" s="13"/>
      <c r="K12" s="21">
        <f t="shared" si="1"/>
        <v>0</v>
      </c>
      <c r="L12" s="13"/>
      <c r="M12" s="21">
        <f t="shared" si="2"/>
        <v>0</v>
      </c>
      <c r="N12" s="13"/>
      <c r="O12" s="21">
        <f t="shared" si="3"/>
        <v>0</v>
      </c>
    </row>
    <row r="13" spans="1:15" s="6" customFormat="1" ht="38.25" x14ac:dyDescent="0.2">
      <c r="A13" s="338">
        <v>2.2000000000000002</v>
      </c>
      <c r="B13" s="344" t="s">
        <v>54</v>
      </c>
      <c r="C13" s="331">
        <v>0.1</v>
      </c>
      <c r="D13" s="41" t="s">
        <v>65</v>
      </c>
      <c r="E13" s="43">
        <v>0.4</v>
      </c>
      <c r="F13" s="13"/>
      <c r="G13" s="21">
        <f>F13/5*$E13*$C$13</f>
        <v>0</v>
      </c>
      <c r="H13" s="13"/>
      <c r="I13" s="21">
        <f>H13/5*$E13*$C$13</f>
        <v>0</v>
      </c>
      <c r="J13" s="13"/>
      <c r="K13" s="21">
        <f>J13/5*$E13*$C$13</f>
        <v>0</v>
      </c>
      <c r="L13" s="13"/>
      <c r="M13" s="21">
        <f>L13/5*$E13*$C$13</f>
        <v>0</v>
      </c>
      <c r="N13" s="13"/>
      <c r="O13" s="21">
        <f>N13/5*$E13*$C$13</f>
        <v>0</v>
      </c>
    </row>
    <row r="14" spans="1:15" s="6" customFormat="1" ht="25.5" x14ac:dyDescent="0.2">
      <c r="A14" s="339"/>
      <c r="B14" s="345"/>
      <c r="C14" s="332"/>
      <c r="D14" s="37" t="s">
        <v>66</v>
      </c>
      <c r="E14" s="44">
        <v>0.2</v>
      </c>
      <c r="F14" s="13"/>
      <c r="G14" s="21">
        <f t="shared" ref="G14:I15" si="4">F14/5*$E14*$C$13</f>
        <v>0</v>
      </c>
      <c r="H14" s="13"/>
      <c r="I14" s="21">
        <f t="shared" si="4"/>
        <v>0</v>
      </c>
      <c r="J14" s="13"/>
      <c r="K14" s="21">
        <f t="shared" ref="K14:K15" si="5">J14/5*$E14*$C$13</f>
        <v>0</v>
      </c>
      <c r="L14" s="13"/>
      <c r="M14" s="21">
        <f t="shared" ref="M14:M15" si="6">L14/5*$E14*$C$13</f>
        <v>0</v>
      </c>
      <c r="N14" s="13"/>
      <c r="O14" s="21">
        <f t="shared" ref="O14:O15" si="7">N14/5*$E14*$C$13</f>
        <v>0</v>
      </c>
    </row>
    <row r="15" spans="1:15" s="6" customFormat="1" ht="30.75" customHeight="1" thickBot="1" x14ac:dyDescent="0.25">
      <c r="A15" s="340"/>
      <c r="B15" s="346"/>
      <c r="C15" s="333"/>
      <c r="D15" s="34" t="s">
        <v>55</v>
      </c>
      <c r="E15" s="45">
        <v>0.4</v>
      </c>
      <c r="F15" s="13"/>
      <c r="G15" s="21">
        <f t="shared" si="4"/>
        <v>0</v>
      </c>
      <c r="H15" s="13"/>
      <c r="I15" s="21">
        <f t="shared" si="4"/>
        <v>0</v>
      </c>
      <c r="J15" s="13"/>
      <c r="K15" s="21">
        <f t="shared" si="5"/>
        <v>0</v>
      </c>
      <c r="L15" s="13"/>
      <c r="M15" s="21">
        <f t="shared" si="6"/>
        <v>0</v>
      </c>
      <c r="N15" s="13"/>
      <c r="O15" s="21">
        <f t="shared" si="7"/>
        <v>0</v>
      </c>
    </row>
    <row r="16" spans="1:15" s="6" customFormat="1" ht="15" x14ac:dyDescent="0.2">
      <c r="A16" s="347">
        <v>2.2999999999999998</v>
      </c>
      <c r="B16" s="344" t="s">
        <v>24</v>
      </c>
      <c r="C16" s="331">
        <v>0.1</v>
      </c>
      <c r="D16" s="41"/>
      <c r="E16" s="43"/>
      <c r="F16" s="13"/>
      <c r="G16" s="21">
        <f>F16/5*$E16*$C$16</f>
        <v>0</v>
      </c>
      <c r="H16" s="13"/>
      <c r="I16" s="21">
        <f>H16/5*$E16*$C$16</f>
        <v>0</v>
      </c>
      <c r="J16" s="13"/>
      <c r="K16" s="21">
        <f>J16/5*$E16*$C$16</f>
        <v>0</v>
      </c>
      <c r="L16" s="13"/>
      <c r="M16" s="21">
        <f>L16/5*$E16*$C$16</f>
        <v>0</v>
      </c>
      <c r="N16" s="13"/>
      <c r="O16" s="21">
        <f>N16/5*$E16*$C$16</f>
        <v>0</v>
      </c>
    </row>
    <row r="17" spans="1:15" s="6" customFormat="1" ht="34.5" customHeight="1" x14ac:dyDescent="0.2">
      <c r="A17" s="348"/>
      <c r="B17" s="345"/>
      <c r="C17" s="332"/>
      <c r="D17" s="37" t="s">
        <v>67</v>
      </c>
      <c r="E17" s="44">
        <v>0.5</v>
      </c>
      <c r="F17" s="13"/>
      <c r="G17" s="21">
        <f t="shared" ref="G17:I19" si="8">F17/5*$E17*$C$16</f>
        <v>0</v>
      </c>
      <c r="H17" s="13"/>
      <c r="I17" s="21">
        <f t="shared" si="8"/>
        <v>0</v>
      </c>
      <c r="J17" s="13"/>
      <c r="K17" s="21">
        <f t="shared" ref="K17:K19" si="9">J17/5*$E17*$C$16</f>
        <v>0</v>
      </c>
      <c r="L17" s="13"/>
      <c r="M17" s="21">
        <f t="shared" ref="M17:M19" si="10">L17/5*$E17*$C$16</f>
        <v>0</v>
      </c>
      <c r="N17" s="13"/>
      <c r="O17" s="21">
        <f t="shared" ref="O17:O19" si="11">N17/5*$E17*$C$16</f>
        <v>0</v>
      </c>
    </row>
    <row r="18" spans="1:15" s="6" customFormat="1" ht="32.1" customHeight="1" x14ac:dyDescent="0.2">
      <c r="A18" s="348"/>
      <c r="B18" s="345"/>
      <c r="C18" s="332"/>
      <c r="D18" s="37" t="s">
        <v>60</v>
      </c>
      <c r="E18" s="44">
        <v>0.3</v>
      </c>
      <c r="F18" s="13"/>
      <c r="G18" s="21">
        <f t="shared" si="8"/>
        <v>0</v>
      </c>
      <c r="H18" s="13"/>
      <c r="I18" s="21">
        <f t="shared" si="8"/>
        <v>0</v>
      </c>
      <c r="J18" s="13"/>
      <c r="K18" s="21">
        <f t="shared" si="9"/>
        <v>0</v>
      </c>
      <c r="L18" s="13"/>
      <c r="M18" s="21">
        <f t="shared" si="10"/>
        <v>0</v>
      </c>
      <c r="N18" s="13"/>
      <c r="O18" s="21">
        <f t="shared" si="11"/>
        <v>0</v>
      </c>
    </row>
    <row r="19" spans="1:15" s="6" customFormat="1" ht="29.1" customHeight="1" thickBot="1" x14ac:dyDescent="0.25">
      <c r="A19" s="349"/>
      <c r="B19" s="346"/>
      <c r="C19" s="333"/>
      <c r="D19" s="34" t="s">
        <v>56</v>
      </c>
      <c r="E19" s="45">
        <v>0.2</v>
      </c>
      <c r="F19" s="13"/>
      <c r="G19" s="21">
        <f t="shared" si="8"/>
        <v>0</v>
      </c>
      <c r="H19" s="13"/>
      <c r="I19" s="21">
        <f t="shared" si="8"/>
        <v>0</v>
      </c>
      <c r="J19" s="13"/>
      <c r="K19" s="21">
        <f t="shared" si="9"/>
        <v>0</v>
      </c>
      <c r="L19" s="13"/>
      <c r="M19" s="21">
        <f t="shared" si="10"/>
        <v>0</v>
      </c>
      <c r="N19" s="13"/>
      <c r="O19" s="21">
        <f t="shared" si="11"/>
        <v>0</v>
      </c>
    </row>
    <row r="20" spans="1:15" s="6" customFormat="1" ht="29.1" customHeight="1" x14ac:dyDescent="0.2">
      <c r="A20" s="347">
        <v>2.4</v>
      </c>
      <c r="B20" s="350" t="s">
        <v>9</v>
      </c>
      <c r="C20" s="326">
        <v>0.3</v>
      </c>
      <c r="D20" s="41" t="s">
        <v>25</v>
      </c>
      <c r="E20" s="43">
        <v>0.8</v>
      </c>
      <c r="F20" s="13"/>
      <c r="G20" s="21">
        <f>F20/5*$E20*$C$20</f>
        <v>0</v>
      </c>
      <c r="H20" s="13"/>
      <c r="I20" s="21">
        <f>H20/5*$E20*$C$20</f>
        <v>0</v>
      </c>
      <c r="J20" s="13"/>
      <c r="K20" s="21">
        <f>J20/5*$E20*$C$20</f>
        <v>0</v>
      </c>
      <c r="L20" s="13"/>
      <c r="M20" s="21">
        <f>L20/5*$E20*$C$20</f>
        <v>0</v>
      </c>
      <c r="N20" s="13"/>
      <c r="O20" s="21">
        <f>N20/5*$E20*$C$20</f>
        <v>0</v>
      </c>
    </row>
    <row r="21" spans="1:15" s="6" customFormat="1" ht="26.25" thickBot="1" x14ac:dyDescent="0.25">
      <c r="A21" s="349"/>
      <c r="B21" s="351"/>
      <c r="C21" s="327"/>
      <c r="D21" s="34" t="s">
        <v>59</v>
      </c>
      <c r="E21" s="45">
        <v>0.2</v>
      </c>
      <c r="F21" s="13"/>
      <c r="G21" s="21">
        <f>F21/5*$E21*$C$20</f>
        <v>0</v>
      </c>
      <c r="H21" s="13"/>
      <c r="I21" s="21">
        <f>H21/5*$E21*$C$20</f>
        <v>0</v>
      </c>
      <c r="J21" s="13"/>
      <c r="K21" s="21">
        <f>J21/5*$E21*$C$20</f>
        <v>0</v>
      </c>
      <c r="L21" s="13"/>
      <c r="M21" s="21">
        <f>L21/5*$E21*$C$20</f>
        <v>0</v>
      </c>
      <c r="N21" s="13"/>
      <c r="O21" s="21">
        <f>N21/5*$E21*$C$20</f>
        <v>0</v>
      </c>
    </row>
    <row r="22" spans="1:15" ht="13.5" thickBot="1" x14ac:dyDescent="0.25">
      <c r="A22" s="2"/>
      <c r="B22" s="4" t="s">
        <v>28</v>
      </c>
      <c r="C22" s="42">
        <f>SUM(C9:C21)</f>
        <v>1</v>
      </c>
      <c r="D22" s="4"/>
      <c r="E22" s="4"/>
      <c r="F22" s="1"/>
      <c r="G22" s="1"/>
    </row>
    <row r="23" spans="1:15" ht="13.5" thickBot="1" x14ac:dyDescent="0.25">
      <c r="A23" s="313" t="s">
        <v>57</v>
      </c>
      <c r="B23" s="314"/>
      <c r="C23" s="314"/>
      <c r="D23" s="314"/>
      <c r="E23" s="314"/>
      <c r="F23" s="314"/>
      <c r="G23" s="314"/>
      <c r="H23" s="314"/>
      <c r="I23" s="314"/>
      <c r="J23" s="314"/>
      <c r="K23" s="314"/>
      <c r="L23" s="337"/>
      <c r="M23" s="36"/>
    </row>
    <row r="24" spans="1:15" x14ac:dyDescent="0.2">
      <c r="A24" s="2"/>
      <c r="F24" s="1"/>
      <c r="G24" s="1"/>
      <c r="K24" s="29"/>
    </row>
    <row r="25" spans="1:15" x14ac:dyDescent="0.2">
      <c r="A25" s="2"/>
      <c r="F25" s="1"/>
      <c r="G25" s="1"/>
      <c r="K25" s="29"/>
    </row>
    <row r="26" spans="1:15" x14ac:dyDescent="0.2">
      <c r="A26" s="2"/>
      <c r="B26" s="1" t="s">
        <v>27</v>
      </c>
      <c r="F26" s="1"/>
      <c r="G26" s="1"/>
      <c r="K26" s="29"/>
    </row>
  </sheetData>
  <mergeCells count="18">
    <mergeCell ref="A23:L23"/>
    <mergeCell ref="L7:M7"/>
    <mergeCell ref="N7:O7"/>
    <mergeCell ref="A20:A21"/>
    <mergeCell ref="B20:B21"/>
    <mergeCell ref="C20:C21"/>
    <mergeCell ref="A13:A15"/>
    <mergeCell ref="B13:B15"/>
    <mergeCell ref="C13:C15"/>
    <mergeCell ref="A16:A19"/>
    <mergeCell ref="B16:B19"/>
    <mergeCell ref="C16:C19"/>
    <mergeCell ref="F7:G7"/>
    <mergeCell ref="H7:I7"/>
    <mergeCell ref="J7:K7"/>
    <mergeCell ref="A9:A12"/>
    <mergeCell ref="B9:B12"/>
    <mergeCell ref="C9:C12"/>
  </mergeCells>
  <phoneticPr fontId="18" type="noConversion"/>
  <pageMargins left="0.23622047244094491" right="0.23622047244094491" top="0.74803149606299213" bottom="0.74803149606299213" header="0.31496062992125984" footer="0.31496062992125984"/>
  <pageSetup paperSize="8"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6"/>
  <sheetViews>
    <sheetView topLeftCell="A19" zoomScale="90" zoomScaleNormal="90" workbookViewId="0">
      <selection activeCell="D22" sqref="A22:XFD25"/>
    </sheetView>
  </sheetViews>
  <sheetFormatPr defaultColWidth="9.140625" defaultRowHeight="12.75" x14ac:dyDescent="0.2"/>
  <cols>
    <col min="1" max="1" width="3.5703125" style="1" bestFit="1" customWidth="1"/>
    <col min="2" max="2" width="35.42578125" style="1" customWidth="1"/>
    <col min="3" max="3" width="7.42578125" style="1" customWidth="1"/>
    <col min="4" max="4" width="72.7109375" style="1" bestFit="1" customWidth="1"/>
    <col min="5" max="5" width="5.85546875" style="1" customWidth="1"/>
    <col min="6" max="7" width="10.5703125" style="3" customWidth="1"/>
    <col min="8" max="11" width="10.5703125" style="1" customWidth="1"/>
    <col min="12" max="16384" width="9.140625" style="1"/>
  </cols>
  <sheetData>
    <row r="1" spans="1:15" s="6" customFormat="1" ht="28.5" customHeight="1" x14ac:dyDescent="0.25">
      <c r="A1" s="10" t="s">
        <v>10</v>
      </c>
      <c r="B1" s="10"/>
      <c r="C1" s="10"/>
      <c r="D1" s="10"/>
      <c r="E1" s="10"/>
      <c r="F1" s="10"/>
      <c r="G1" s="10"/>
      <c r="H1" s="10"/>
    </row>
    <row r="2" spans="1:15" s="8" customFormat="1" ht="27.6" customHeight="1" x14ac:dyDescent="0.25">
      <c r="A2" s="10" t="s">
        <v>68</v>
      </c>
      <c r="B2" s="10"/>
      <c r="C2" s="10"/>
      <c r="D2" s="10"/>
      <c r="E2" s="10"/>
      <c r="F2" s="10"/>
      <c r="G2" s="10"/>
      <c r="H2" s="10"/>
    </row>
    <row r="3" spans="1:15" s="9" customFormat="1" ht="17.45" customHeight="1" x14ac:dyDescent="0.25">
      <c r="A3" s="10"/>
      <c r="B3" s="10"/>
      <c r="C3" s="10"/>
      <c r="D3" s="10"/>
      <c r="E3" s="10"/>
      <c r="F3" s="10"/>
      <c r="G3" s="10"/>
      <c r="H3" s="10"/>
    </row>
    <row r="4" spans="1:15" s="9" customFormat="1" ht="18" x14ac:dyDescent="0.25">
      <c r="A4" s="10"/>
      <c r="B4" s="10"/>
      <c r="C4" s="10"/>
      <c r="D4" s="10"/>
      <c r="E4" s="10"/>
      <c r="F4" s="10"/>
      <c r="G4" s="10"/>
      <c r="H4" s="10"/>
    </row>
    <row r="5" spans="1:15" s="5" customFormat="1" ht="18.75" x14ac:dyDescent="0.3">
      <c r="A5" s="6" t="s">
        <v>29</v>
      </c>
      <c r="B5" s="10"/>
      <c r="C5" s="10"/>
      <c r="D5" s="10"/>
      <c r="E5" s="6" t="s">
        <v>30</v>
      </c>
      <c r="F5" s="10"/>
      <c r="G5" s="10"/>
      <c r="H5" s="10"/>
    </row>
    <row r="6" spans="1:15" s="5" customFormat="1" ht="18.600000000000001" customHeight="1" x14ac:dyDescent="0.3">
      <c r="B6" s="6"/>
      <c r="C6" s="6"/>
      <c r="D6" s="6"/>
      <c r="E6" s="6"/>
      <c r="F6" s="22"/>
      <c r="G6" s="22"/>
    </row>
    <row r="7" spans="1:15" ht="15" x14ac:dyDescent="0.2">
      <c r="A7" s="6"/>
      <c r="B7" s="6"/>
      <c r="C7" s="6"/>
      <c r="D7" s="6"/>
      <c r="E7" s="6"/>
      <c r="F7" s="378" t="s">
        <v>48</v>
      </c>
      <c r="G7" s="378"/>
      <c r="H7" s="378" t="s">
        <v>49</v>
      </c>
      <c r="I7" s="378"/>
      <c r="J7" s="378" t="s">
        <v>50</v>
      </c>
      <c r="K7" s="378"/>
      <c r="L7" s="378" t="s">
        <v>52</v>
      </c>
      <c r="M7" s="378"/>
      <c r="N7" s="378" t="s">
        <v>51</v>
      </c>
      <c r="O7" s="378"/>
    </row>
    <row r="8" spans="1:15" s="6" customFormat="1" ht="15.75" customHeight="1" thickBot="1" x14ac:dyDescent="0.25">
      <c r="A8" s="38"/>
      <c r="B8" s="39" t="s">
        <v>5</v>
      </c>
      <c r="C8" s="40"/>
      <c r="D8" s="38"/>
      <c r="E8" s="40"/>
      <c r="F8" s="25" t="s">
        <v>11</v>
      </c>
      <c r="G8" s="20" t="s">
        <v>12</v>
      </c>
      <c r="H8" s="25" t="s">
        <v>11</v>
      </c>
      <c r="I8" s="20" t="s">
        <v>12</v>
      </c>
      <c r="J8" s="25" t="s">
        <v>11</v>
      </c>
      <c r="K8" s="20" t="s">
        <v>12</v>
      </c>
      <c r="L8" s="25" t="s">
        <v>46</v>
      </c>
      <c r="M8" s="20" t="s">
        <v>12</v>
      </c>
      <c r="N8" s="25" t="s">
        <v>47</v>
      </c>
      <c r="O8" s="20" t="s">
        <v>12</v>
      </c>
    </row>
    <row r="9" spans="1:15" s="6" customFormat="1" ht="26.1" customHeight="1" x14ac:dyDescent="0.2">
      <c r="A9" s="338">
        <v>2.1</v>
      </c>
      <c r="B9" s="341" t="s">
        <v>61</v>
      </c>
      <c r="C9" s="331">
        <v>0.5</v>
      </c>
      <c r="D9" s="41" t="s">
        <v>45</v>
      </c>
      <c r="E9" s="43">
        <v>0.25</v>
      </c>
      <c r="F9" s="13"/>
      <c r="G9" s="21">
        <f>F9/5*$E9*$C$9</f>
        <v>0</v>
      </c>
      <c r="H9" s="13"/>
      <c r="I9" s="21">
        <f>H9/5*$E9*$C$9</f>
        <v>0</v>
      </c>
      <c r="J9" s="13"/>
      <c r="K9" s="21">
        <f>J9/5*$E9*$C$9</f>
        <v>0</v>
      </c>
      <c r="L9" s="13"/>
      <c r="M9" s="21">
        <f t="shared" ref="M9:M12" si="0">L9/5*$E9*$C$9</f>
        <v>0</v>
      </c>
      <c r="N9" s="13"/>
      <c r="O9" s="21">
        <f t="shared" ref="O9:O12" si="1">N9/5*$E9*$C$9</f>
        <v>0</v>
      </c>
    </row>
    <row r="10" spans="1:15" s="6" customFormat="1" ht="25.5" x14ac:dyDescent="0.2">
      <c r="A10" s="339"/>
      <c r="B10" s="342"/>
      <c r="C10" s="332"/>
      <c r="D10" s="37" t="s">
        <v>63</v>
      </c>
      <c r="E10" s="44">
        <v>0.3</v>
      </c>
      <c r="F10" s="13"/>
      <c r="G10" s="21">
        <f t="shared" ref="G10:I12" si="2">F10/5*$E10*$C$9</f>
        <v>0</v>
      </c>
      <c r="H10" s="13"/>
      <c r="I10" s="21">
        <f t="shared" si="2"/>
        <v>0</v>
      </c>
      <c r="J10" s="13"/>
      <c r="K10" s="21">
        <f t="shared" ref="K10:K12" si="3">J10/5*$E10*$C$9</f>
        <v>0</v>
      </c>
      <c r="L10" s="13"/>
      <c r="M10" s="21">
        <f t="shared" si="0"/>
        <v>0</v>
      </c>
      <c r="N10" s="13"/>
      <c r="O10" s="21">
        <f t="shared" si="1"/>
        <v>0</v>
      </c>
    </row>
    <row r="11" spans="1:15" s="6" customFormat="1" ht="41.45" customHeight="1" x14ac:dyDescent="0.2">
      <c r="A11" s="339"/>
      <c r="B11" s="342"/>
      <c r="C11" s="332"/>
      <c r="D11" s="37" t="s">
        <v>64</v>
      </c>
      <c r="E11" s="44">
        <v>0.25</v>
      </c>
      <c r="F11" s="13"/>
      <c r="G11" s="21">
        <f t="shared" si="2"/>
        <v>0</v>
      </c>
      <c r="H11" s="13"/>
      <c r="I11" s="21">
        <f t="shared" si="2"/>
        <v>0</v>
      </c>
      <c r="J11" s="13"/>
      <c r="K11" s="21">
        <f t="shared" si="3"/>
        <v>0</v>
      </c>
      <c r="L11" s="13"/>
      <c r="M11" s="21">
        <f t="shared" si="0"/>
        <v>0</v>
      </c>
      <c r="N11" s="13"/>
      <c r="O11" s="21">
        <f t="shared" si="1"/>
        <v>0</v>
      </c>
    </row>
    <row r="12" spans="1:15" s="6" customFormat="1" ht="122.1" customHeight="1" thickBot="1" x14ac:dyDescent="0.25">
      <c r="A12" s="340"/>
      <c r="B12" s="343"/>
      <c r="C12" s="333"/>
      <c r="D12" s="34" t="s">
        <v>53</v>
      </c>
      <c r="E12" s="45">
        <v>0.2</v>
      </c>
      <c r="F12" s="13"/>
      <c r="G12" s="21">
        <f t="shared" si="2"/>
        <v>0</v>
      </c>
      <c r="H12" s="13"/>
      <c r="I12" s="21">
        <f t="shared" si="2"/>
        <v>0</v>
      </c>
      <c r="J12" s="13"/>
      <c r="K12" s="21">
        <f t="shared" si="3"/>
        <v>0</v>
      </c>
      <c r="L12" s="13"/>
      <c r="M12" s="21">
        <f t="shared" si="0"/>
        <v>0</v>
      </c>
      <c r="N12" s="13"/>
      <c r="O12" s="21">
        <f t="shared" si="1"/>
        <v>0</v>
      </c>
    </row>
    <row r="13" spans="1:15" s="6" customFormat="1" ht="38.25" x14ac:dyDescent="0.2">
      <c r="A13" s="338">
        <v>2.2000000000000002</v>
      </c>
      <c r="B13" s="344" t="s">
        <v>54</v>
      </c>
      <c r="C13" s="331">
        <v>0.1</v>
      </c>
      <c r="D13" s="41" t="s">
        <v>65</v>
      </c>
      <c r="E13" s="43">
        <v>0.4</v>
      </c>
      <c r="F13" s="13"/>
      <c r="G13" s="21">
        <f>F13/5*$E13*$C$13</f>
        <v>0</v>
      </c>
      <c r="H13" s="13"/>
      <c r="I13" s="21">
        <f>H13/5*$E13*$C$13</f>
        <v>0</v>
      </c>
      <c r="J13" s="13"/>
      <c r="K13" s="21">
        <f>J13/5*$E13*$C$13</f>
        <v>0</v>
      </c>
      <c r="L13" s="13"/>
      <c r="M13" s="21">
        <f t="shared" ref="M13:M15" si="4">L13/5*$E13*$C$13</f>
        <v>0</v>
      </c>
      <c r="N13" s="13"/>
      <c r="O13" s="21">
        <f t="shared" ref="O13:O15" si="5">N13/5*$E13*$C$13</f>
        <v>0</v>
      </c>
    </row>
    <row r="14" spans="1:15" s="6" customFormat="1" ht="25.5" x14ac:dyDescent="0.2">
      <c r="A14" s="339"/>
      <c r="B14" s="345"/>
      <c r="C14" s="332"/>
      <c r="D14" s="37" t="s">
        <v>66</v>
      </c>
      <c r="E14" s="44">
        <v>0.2</v>
      </c>
      <c r="F14" s="13"/>
      <c r="G14" s="21">
        <f t="shared" ref="G14:I15" si="6">F14/5*$E14*$C$13</f>
        <v>0</v>
      </c>
      <c r="H14" s="13"/>
      <c r="I14" s="21">
        <f t="shared" si="6"/>
        <v>0</v>
      </c>
      <c r="J14" s="13"/>
      <c r="K14" s="21">
        <f t="shared" ref="K14:K15" si="7">J14/5*$E14*$C$13</f>
        <v>0</v>
      </c>
      <c r="L14" s="13"/>
      <c r="M14" s="21">
        <f t="shared" si="4"/>
        <v>0</v>
      </c>
      <c r="N14" s="13"/>
      <c r="O14" s="21">
        <f t="shared" si="5"/>
        <v>0</v>
      </c>
    </row>
    <row r="15" spans="1:15" s="6" customFormat="1" ht="30.6" customHeight="1" thickBot="1" x14ac:dyDescent="0.25">
      <c r="A15" s="340"/>
      <c r="B15" s="346"/>
      <c r="C15" s="333"/>
      <c r="D15" s="34" t="s">
        <v>55</v>
      </c>
      <c r="E15" s="45">
        <v>0.4</v>
      </c>
      <c r="F15" s="13"/>
      <c r="G15" s="21">
        <f t="shared" si="6"/>
        <v>0</v>
      </c>
      <c r="H15" s="13"/>
      <c r="I15" s="21">
        <f t="shared" si="6"/>
        <v>0</v>
      </c>
      <c r="J15" s="13"/>
      <c r="K15" s="21">
        <f t="shared" si="7"/>
        <v>0</v>
      </c>
      <c r="L15" s="13"/>
      <c r="M15" s="21">
        <f t="shared" si="4"/>
        <v>0</v>
      </c>
      <c r="N15" s="13"/>
      <c r="O15" s="21">
        <f t="shared" si="5"/>
        <v>0</v>
      </c>
    </row>
    <row r="16" spans="1:15" s="6" customFormat="1" ht="0.6" customHeight="1" x14ac:dyDescent="0.2">
      <c r="A16" s="347">
        <v>2.2999999999999998</v>
      </c>
      <c r="B16" s="344" t="s">
        <v>24</v>
      </c>
      <c r="C16" s="331">
        <v>0.1</v>
      </c>
      <c r="D16" s="41"/>
      <c r="E16" s="43"/>
      <c r="F16" s="13"/>
      <c r="G16" s="21">
        <f>F16/5*$E16*$C$16</f>
        <v>0</v>
      </c>
      <c r="H16" s="13"/>
      <c r="I16" s="21">
        <f>H16/5*$E16*$C$16</f>
        <v>0</v>
      </c>
      <c r="J16" s="13"/>
      <c r="K16" s="21">
        <f>J16/5*$E16*$C$16</f>
        <v>0</v>
      </c>
      <c r="L16" s="13"/>
      <c r="M16" s="21">
        <f t="shared" ref="M16:M19" si="8">L16/5*$E16*$C$16</f>
        <v>0</v>
      </c>
      <c r="N16" s="13"/>
      <c r="O16" s="21">
        <f t="shared" ref="O16:O19" si="9">N16/5*$E16*$C$16</f>
        <v>0</v>
      </c>
    </row>
    <row r="17" spans="1:15" s="6" customFormat="1" ht="34.5" customHeight="1" x14ac:dyDescent="0.2">
      <c r="A17" s="348"/>
      <c r="B17" s="345"/>
      <c r="C17" s="332"/>
      <c r="D17" s="37" t="s">
        <v>67</v>
      </c>
      <c r="E17" s="44">
        <v>0.5</v>
      </c>
      <c r="F17" s="13"/>
      <c r="G17" s="21">
        <f t="shared" ref="G17:I19" si="10">F17/5*$E17*$C$16</f>
        <v>0</v>
      </c>
      <c r="H17" s="13"/>
      <c r="I17" s="21">
        <f t="shared" si="10"/>
        <v>0</v>
      </c>
      <c r="J17" s="13"/>
      <c r="K17" s="21">
        <f t="shared" ref="K17:K19" si="11">J17/5*$E17*$C$16</f>
        <v>0</v>
      </c>
      <c r="L17" s="13"/>
      <c r="M17" s="21">
        <f t="shared" si="8"/>
        <v>0</v>
      </c>
      <c r="N17" s="13"/>
      <c r="O17" s="21">
        <f t="shared" si="9"/>
        <v>0</v>
      </c>
    </row>
    <row r="18" spans="1:15" s="6" customFormat="1" ht="32.1" customHeight="1" x14ac:dyDescent="0.2">
      <c r="A18" s="348"/>
      <c r="B18" s="345"/>
      <c r="C18" s="332"/>
      <c r="D18" s="37" t="s">
        <v>60</v>
      </c>
      <c r="E18" s="44">
        <v>0.3</v>
      </c>
      <c r="F18" s="13"/>
      <c r="G18" s="21">
        <f t="shared" si="10"/>
        <v>0</v>
      </c>
      <c r="H18" s="13"/>
      <c r="I18" s="21">
        <f t="shared" si="10"/>
        <v>0</v>
      </c>
      <c r="J18" s="13"/>
      <c r="K18" s="21">
        <f t="shared" si="11"/>
        <v>0</v>
      </c>
      <c r="L18" s="13"/>
      <c r="M18" s="21">
        <f t="shared" si="8"/>
        <v>0</v>
      </c>
      <c r="N18" s="13"/>
      <c r="O18" s="21">
        <f t="shared" si="9"/>
        <v>0</v>
      </c>
    </row>
    <row r="19" spans="1:15" s="6" customFormat="1" ht="29.1" customHeight="1" thickBot="1" x14ac:dyDescent="0.25">
      <c r="A19" s="349"/>
      <c r="B19" s="346"/>
      <c r="C19" s="333"/>
      <c r="D19" s="34" t="s">
        <v>56</v>
      </c>
      <c r="E19" s="45">
        <v>0.2</v>
      </c>
      <c r="F19" s="13"/>
      <c r="G19" s="21">
        <f t="shared" si="10"/>
        <v>0</v>
      </c>
      <c r="H19" s="13"/>
      <c r="I19" s="21">
        <f t="shared" si="10"/>
        <v>0</v>
      </c>
      <c r="J19" s="13"/>
      <c r="K19" s="21">
        <f t="shared" si="11"/>
        <v>0</v>
      </c>
      <c r="L19" s="13"/>
      <c r="M19" s="21">
        <f t="shared" si="8"/>
        <v>0</v>
      </c>
      <c r="N19" s="13"/>
      <c r="O19" s="21">
        <f t="shared" si="9"/>
        <v>0</v>
      </c>
    </row>
    <row r="20" spans="1:15" s="6" customFormat="1" ht="29.1" customHeight="1" x14ac:dyDescent="0.2">
      <c r="A20" s="347">
        <v>2.4</v>
      </c>
      <c r="B20" s="350" t="s">
        <v>9</v>
      </c>
      <c r="C20" s="326">
        <v>0.3</v>
      </c>
      <c r="D20" s="41" t="s">
        <v>25</v>
      </c>
      <c r="E20" s="43">
        <v>0.8</v>
      </c>
      <c r="F20" s="13"/>
      <c r="G20" s="21">
        <f>F20/5*$E20*$C$20</f>
        <v>0</v>
      </c>
      <c r="H20" s="13"/>
      <c r="I20" s="21">
        <f>H20/5*$E20*$C$20</f>
        <v>0</v>
      </c>
      <c r="J20" s="13"/>
      <c r="K20" s="21">
        <f>J20/5*$E20*$C$20</f>
        <v>0</v>
      </c>
      <c r="L20" s="13"/>
      <c r="M20" s="21">
        <f t="shared" ref="M20" si="12">L20/5*$E20*$C$20</f>
        <v>0</v>
      </c>
      <c r="N20" s="13"/>
      <c r="O20" s="21">
        <f t="shared" ref="O20:O21" si="13">N20/5*$E20*$C$20</f>
        <v>0</v>
      </c>
    </row>
    <row r="21" spans="1:15" s="6" customFormat="1" ht="26.25" thickBot="1" x14ac:dyDescent="0.25">
      <c r="A21" s="349"/>
      <c r="B21" s="351"/>
      <c r="C21" s="327"/>
      <c r="D21" s="34" t="s">
        <v>59</v>
      </c>
      <c r="E21" s="45">
        <v>0.2</v>
      </c>
      <c r="F21" s="13"/>
      <c r="G21" s="21">
        <f>F21/5*$E21*$C$20</f>
        <v>0</v>
      </c>
      <c r="H21" s="13"/>
      <c r="I21" s="21">
        <f>H21/5*$E21*$C$20</f>
        <v>0</v>
      </c>
      <c r="J21" s="13"/>
      <c r="K21" s="21">
        <f>J21/5*$E21*$C$20</f>
        <v>0</v>
      </c>
      <c r="L21" s="13"/>
      <c r="M21" s="21">
        <f t="shared" ref="M21" si="14">L21/5*$E21*$C$20</f>
        <v>0</v>
      </c>
      <c r="N21" s="13"/>
      <c r="O21" s="21">
        <f t="shared" si="13"/>
        <v>0</v>
      </c>
    </row>
    <row r="22" spans="1:15" ht="13.5" thickBot="1" x14ac:dyDescent="0.25">
      <c r="A22" s="2"/>
      <c r="B22" s="4" t="s">
        <v>28</v>
      </c>
      <c r="C22" s="42">
        <f>SUM(C9:C21)</f>
        <v>1</v>
      </c>
      <c r="D22" s="4"/>
      <c r="E22" s="4"/>
      <c r="F22" s="1"/>
      <c r="G22" s="1"/>
    </row>
    <row r="23" spans="1:15" ht="13.5" thickBot="1" x14ac:dyDescent="0.25">
      <c r="A23" s="313" t="s">
        <v>57</v>
      </c>
      <c r="B23" s="314"/>
      <c r="C23" s="314"/>
      <c r="D23" s="314"/>
      <c r="E23" s="314"/>
      <c r="F23" s="314"/>
      <c r="G23" s="314"/>
      <c r="H23" s="314"/>
      <c r="I23" s="314"/>
      <c r="J23" s="314"/>
      <c r="K23" s="314"/>
      <c r="L23" s="337"/>
      <c r="M23" s="36"/>
    </row>
    <row r="24" spans="1:15" x14ac:dyDescent="0.2">
      <c r="A24" s="2"/>
      <c r="F24" s="1"/>
      <c r="G24" s="1"/>
      <c r="K24" s="29"/>
    </row>
    <row r="25" spans="1:15" x14ac:dyDescent="0.2">
      <c r="A25" s="2"/>
      <c r="F25" s="1"/>
      <c r="G25" s="1"/>
      <c r="K25" s="29"/>
    </row>
    <row r="26" spans="1:15" x14ac:dyDescent="0.2">
      <c r="A26" s="2"/>
      <c r="B26" s="1" t="s">
        <v>27</v>
      </c>
      <c r="F26" s="1"/>
      <c r="G26" s="1"/>
      <c r="K26" s="29"/>
    </row>
  </sheetData>
  <mergeCells count="18">
    <mergeCell ref="A23:L23"/>
    <mergeCell ref="L7:M7"/>
    <mergeCell ref="N7:O7"/>
    <mergeCell ref="A20:A21"/>
    <mergeCell ref="B20:B21"/>
    <mergeCell ref="C20:C21"/>
    <mergeCell ref="A13:A15"/>
    <mergeCell ref="B13:B15"/>
    <mergeCell ref="C13:C15"/>
    <mergeCell ref="A16:A19"/>
    <mergeCell ref="B16:B19"/>
    <mergeCell ref="C16:C19"/>
    <mergeCell ref="F7:G7"/>
    <mergeCell ref="H7:I7"/>
    <mergeCell ref="J7:K7"/>
    <mergeCell ref="A9:A12"/>
    <mergeCell ref="B9:B12"/>
    <mergeCell ref="C9:C12"/>
  </mergeCells>
  <phoneticPr fontId="18" type="noConversion"/>
  <pageMargins left="0.23622047244094491" right="0.23622047244094491" top="0.74803149606299213" bottom="0.74803149606299213" header="0.31496062992125984" footer="0.31496062992125984"/>
  <pageSetup paperSize="8" scale="7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EF552799C1844CAFE79D5E81A43779" ma:contentTypeVersion="5" ma:contentTypeDescription="Create a new document." ma:contentTypeScope="" ma:versionID="483462ffb1d8a86d4b8884c68b15818e">
  <xsd:schema xmlns:xsd="http://www.w3.org/2001/XMLSchema" xmlns:xs="http://www.w3.org/2001/XMLSchema" xmlns:p="http://schemas.microsoft.com/office/2006/metadata/properties" xmlns:ns2="5d72313f-60a6-4a37-a8b4-a133c3535f8b" xmlns:ns3="7df95d8b-6cc2-40fe-b32f-47b5060ece28" targetNamespace="http://schemas.microsoft.com/office/2006/metadata/properties" ma:root="true" ma:fieldsID="3aac17dc2f24ea29e08dd4f4ab12671e" ns2:_="" ns3:_="">
    <xsd:import namespace="5d72313f-60a6-4a37-a8b4-a133c3535f8b"/>
    <xsd:import namespace="7df95d8b-6cc2-40fe-b32f-47b5060ece28"/>
    <xsd:element name="properties">
      <xsd:complexType>
        <xsd:sequence>
          <xsd:element name="documentManagement">
            <xsd:complexType>
              <xsd:all>
                <xsd:element ref="ns2:iabcb69fe2de4bcca9242cac42b1100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2313f-60a6-4a37-a8b4-a133c3535f8b" elementFormDefault="qualified">
    <xsd:import namespace="http://schemas.microsoft.com/office/2006/documentManagement/types"/>
    <xsd:import namespace="http://schemas.microsoft.com/office/infopath/2007/PartnerControls"/>
    <xsd:element name="iabcb69fe2de4bcca9242cac42b11005" ma:index="8" nillable="true" ma:taxonomy="true" ma:internalName="iabcb69fe2de4bcca9242cac42b11005" ma:taxonomyFieldName="Project_x0020_Office_x0020_Names" ma:displayName="Project Office Name" ma:default="" ma:fieldId="{2abcb69f-e2de-4bcc-a924-2cac42b11005}" ma:sspId="6d64e817-d6fa-43bd-b510-91902c62eef5" ma:termSetId="3960a0bc-937c-4eb2-b3d6-da71b1936edd"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f95d8b-6cc2-40fe-b32f-47b5060ece28" elementFormDefault="qualified">
    <xsd:import namespace="http://schemas.microsoft.com/office/2006/documentManagement/types"/>
    <xsd:import namespace="http://schemas.microsoft.com/office/infopath/2007/PartnerControls"/>
    <xsd:element name="TaxCatchAll" ma:index="9" nillable="true" ma:displayName="Taxonomy Catch All Column" ma:description="" ma:hidden="true" ma:list="{62a3b45d-8df5-4cec-ae27-512d5db51ff3}" ma:internalName="TaxCatchAll" ma:showField="CatchAllData" ma:web="5d72313f-60a6-4a37-a8b4-a133c3535f8b">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62a3b45d-8df5-4cec-ae27-512d5db51ff3}" ma:internalName="TaxCatchAllLabel" ma:readOnly="true" ma:showField="CatchAllDataLabel" ma:web="5d72313f-60a6-4a37-a8b4-a133c3535f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abcb69fe2de4bcca9242cac42b11005 xmlns="5d72313f-60a6-4a37-a8b4-a133c3535f8b">
      <Terms xmlns="http://schemas.microsoft.com/office/infopath/2007/PartnerControls">
        <TermInfo xmlns="http://schemas.microsoft.com/office/infopath/2007/PartnerControls">
          <TermName xmlns="http://schemas.microsoft.com/office/infopath/2007/PartnerControls">Medupi Flue Gas PO</TermName>
          <TermId xmlns="http://schemas.microsoft.com/office/infopath/2007/PartnerControls">32463f83-9881-437b-b0d7-a50c38e3897a</TermId>
        </TermInfo>
      </Terms>
    </iabcb69fe2de4bcca9242cac42b11005>
    <TaxCatchAll xmlns="7df95d8b-6cc2-40fe-b32f-47b5060ece28">
      <Value>84</Value>
    </TaxCatchAll>
  </documentManagement>
</p:properties>
</file>

<file path=customXml/itemProps1.xml><?xml version="1.0" encoding="utf-8"?>
<ds:datastoreItem xmlns:ds="http://schemas.openxmlformats.org/officeDocument/2006/customXml" ds:itemID="{E75D09D1-9D07-46C5-B9F4-0EEF19C017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2313f-60a6-4a37-a8b4-a133c3535f8b"/>
    <ds:schemaRef ds:uri="7df95d8b-6cc2-40fe-b32f-47b5060ece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B18C19-8522-4BA6-A2B3-BDA64F3EFF65}">
  <ds:schemaRefs>
    <ds:schemaRef ds:uri="http://schemas.microsoft.com/sharepoint/v3/contenttype/forms"/>
  </ds:schemaRefs>
</ds:datastoreItem>
</file>

<file path=customXml/itemProps3.xml><?xml version="1.0" encoding="utf-8"?>
<ds:datastoreItem xmlns:ds="http://schemas.openxmlformats.org/officeDocument/2006/customXml" ds:itemID="{2E8D6B4A-5878-4FE5-9EA3-02450E9ED059}">
  <ds:schemaRefs>
    <ds:schemaRef ds:uri="http://purl.org/dc/term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7df95d8b-6cc2-40fe-b32f-47b5060ece28"/>
    <ds:schemaRef ds:uri="5d72313f-60a6-4a37-a8b4-a133c3535f8b"/>
    <ds:schemaRef ds:uri="http://www.w3.org/XML/1998/namespace"/>
  </ds:schemaRefs>
</ds:datastoreItem>
</file>

<file path=docMetadata/LabelInfo.xml><?xml version="1.0" encoding="utf-8"?>
<clbl:labelList xmlns:clbl="http://schemas.microsoft.com/office/2020/mipLabelMetadata">
  <clbl:label id="{dd17a35c-9c67-4dda-b948-74ee3b80cf57}" enabled="1" method="Privileged" siteId="{93aedbdc-cc67-4652-aa12-d250a876ae7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14</vt:i4>
      </vt:variant>
    </vt:vector>
  </HeadingPairs>
  <TitlesOfParts>
    <vt:vector size="31" baseType="lpstr">
      <vt:lpstr>A.1 Guidance notes </vt:lpstr>
      <vt:lpstr>A.2 Mandatory Criteria</vt:lpstr>
      <vt:lpstr>A.3 Functional criteria</vt:lpstr>
      <vt:lpstr>Scoring Template.</vt:lpstr>
      <vt:lpstr>Scoring Template</vt:lpstr>
      <vt:lpstr>Individual scoring template </vt:lpstr>
      <vt:lpstr>B</vt:lpstr>
      <vt:lpstr>C</vt:lpstr>
      <vt:lpstr>D</vt:lpstr>
      <vt:lpstr>E</vt:lpstr>
      <vt:lpstr>F</vt:lpstr>
      <vt:lpstr>B.</vt:lpstr>
      <vt:lpstr>C.</vt:lpstr>
      <vt:lpstr>D.</vt:lpstr>
      <vt:lpstr>E.</vt:lpstr>
      <vt:lpstr>Comparitative Scores</vt:lpstr>
      <vt:lpstr>Consolidated scores</vt:lpstr>
      <vt:lpstr>'A.3 Functional criteria'!Print_Area</vt:lpstr>
      <vt:lpstr>B!Print_Area</vt:lpstr>
      <vt:lpstr>B.!Print_Area</vt:lpstr>
      <vt:lpstr>'C'!Print_Area</vt:lpstr>
      <vt:lpstr>C.!Print_Area</vt:lpstr>
      <vt:lpstr>'Comparitative Scores'!Print_Area</vt:lpstr>
      <vt:lpstr>D!Print_Area</vt:lpstr>
      <vt:lpstr>D.!Print_Area</vt:lpstr>
      <vt:lpstr>E!Print_Area</vt:lpstr>
      <vt:lpstr>E.!Print_Area</vt:lpstr>
      <vt:lpstr>F!Print_Area</vt:lpstr>
      <vt:lpstr>'Individual scoring template '!Print_Area</vt:lpstr>
      <vt:lpstr>'Scoring Template'!Print_Area</vt:lpstr>
      <vt:lpstr>'Scoring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Independent Project Review - Evaluation Criteria</dc:title>
  <dc:creator>Theuns Blom</dc:creator>
  <cp:lastModifiedBy>Romeo Mokwena</cp:lastModifiedBy>
  <cp:lastPrinted>2025-08-26T06:29:26Z</cp:lastPrinted>
  <dcterms:created xsi:type="dcterms:W3CDTF">2017-01-12T08:43:50Z</dcterms:created>
  <dcterms:modified xsi:type="dcterms:W3CDTF">2025-10-10T13:15:41Z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0x01010058EF552799C1844CAFE79D5E81A43779</vt:lpwstr>
  </property>
  <property fmtid="{D5CDD505-2E9C-101B-9397-08002B2CF9AE}" pid="3" name="Project Office Names">
    <vt:lpwstr>84;#Medupi Flue Gas PO|32463f83-9881-437b-b0d7-a50c38e3897a</vt:lpwstr>
  </property>
  <property fmtid="{D5CDD505-2E9C-101B-9397-08002B2CF9AE}" pid="4" name="MSIP_Label_dd17a35c-9c67-4dda-b948-74ee3b80cf57_Enabled">
    <vt:lpwstr>True</vt:lpwstr>
  </property>
  <property fmtid="{D5CDD505-2E9C-101B-9397-08002B2CF9AE}" pid="5" name="MSIP_Label_dd17a35c-9c67-4dda-b948-74ee3b80cf57_SiteId">
    <vt:lpwstr>93aedbdc-cc67-4652-aa12-d250a876ae79</vt:lpwstr>
  </property>
  <property fmtid="{D5CDD505-2E9C-101B-9397-08002B2CF9AE}" pid="6" name="MSIP_Label_dd17a35c-9c67-4dda-b948-74ee3b80cf57_Ref">
    <vt:lpwstr>https://api.informationprotection.azure.com/api/93aedbdc-cc67-4652-aa12-d250a876ae79</vt:lpwstr>
  </property>
  <property fmtid="{D5CDD505-2E9C-101B-9397-08002B2CF9AE}" pid="7" name="MSIP_Label_dd17a35c-9c67-4dda-b948-74ee3b80cf57_SetBy">
    <vt:lpwstr>ThanjeMG@eskom.co.za</vt:lpwstr>
  </property>
  <property fmtid="{D5CDD505-2E9C-101B-9397-08002B2CF9AE}" pid="8" name="MSIP_Label_dd17a35c-9c67-4dda-b948-74ee3b80cf57_SetDate">
    <vt:lpwstr>2018-06-05T12:58:53.2263996+02:00</vt:lpwstr>
  </property>
  <property fmtid="{D5CDD505-2E9C-101B-9397-08002B2CF9AE}" pid="9" name="MSIP_Label_dd17a35c-9c67-4dda-b948-74ee3b80cf57_Name">
    <vt:lpwstr>Public</vt:lpwstr>
  </property>
  <property fmtid="{D5CDD505-2E9C-101B-9397-08002B2CF9AE}" pid="10" name="MSIP_Label_dd17a35c-9c67-4dda-b948-74ee3b80cf57_Application">
    <vt:lpwstr>Microsoft Azure Information Protection</vt:lpwstr>
  </property>
  <property fmtid="{D5CDD505-2E9C-101B-9397-08002B2CF9AE}" pid="11" name="MSIP_Label_dd17a35c-9c67-4dda-b948-74ee3b80cf57_Extended_MSFT_Method">
    <vt:lpwstr>Manual</vt:lpwstr>
  </property>
  <property fmtid="{D5CDD505-2E9C-101B-9397-08002B2CF9AE}" pid="12" name="Sensitivity">
    <vt:lpwstr>Public</vt:lpwstr>
  </property>
</Properties>
</file>